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財政状況資料\"/>
    </mc:Choice>
  </mc:AlternateContent>
  <bookViews>
    <workbookView xWindow="0" yWindow="0" windowWidth="24000" windowHeight="97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U34" i="10" s="1"/>
  <c r="CO37" i="10"/>
  <c r="BE37" i="10"/>
  <c r="AM37" i="10"/>
  <c r="U37" i="10"/>
  <c r="C37" i="10"/>
  <c r="AM36" i="10"/>
  <c r="C36" i="10"/>
  <c r="AM35" i="10"/>
  <c r="C35"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E36" i="10" s="1"/>
  <c r="BW34" i="10" l="1"/>
  <c r="BW35" i="10" s="1"/>
  <c r="BW36" i="10" s="1"/>
  <c r="BW37" i="10" s="1"/>
  <c r="BW38" i="10" s="1"/>
  <c r="CO34" i="10" l="1"/>
  <c r="CO35" i="10" s="1"/>
  <c r="CO36" i="10" s="1"/>
</calcChain>
</file>

<file path=xl/sharedStrings.xml><?xml version="1.0" encoding="utf-8"?>
<sst xmlns="http://schemas.openxmlformats.org/spreadsheetml/2006/main" count="1173" uniqueCount="641">
  <si>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</si>
  <si>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</si>
  <si>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</si>
  <si>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</si>
  <si>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</si>
  <si>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</si>
  <si>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</si>
  <si>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</si>
  <si>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</si>
  <si>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</si>
  <si>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</si>
  <si>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</si>
  <si>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</si>
  <si>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</si>
  <si>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</si>
  <si>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</si>
  <si>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</si>
  <si>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</si>
  <si>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</si>
  <si>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</si>
  <si>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</si>
  <si>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</si>
  <si>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</si>
  <si>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</si>
  <si>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</si>
  <si>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</si>
  <si>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</si>
  <si>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</si>
  <si>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</si>
  <si>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</si>
  <si>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</si>
  <si>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</si>
  <si>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</si>
  <si>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</si>
  <si>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</si>
  <si>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</si>
  <si>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</si>
  <si>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</si>
  <si>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</si>
  <si>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</si>
  <si>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</si>
  <si>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</si>
  <si>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</si>
  <si>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</si>
  <si>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</si>
  <si>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</si>
  <si>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</si>
  <si>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</si>
  <si>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</si>
  <si>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</si>
  <si>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</si>
  <si>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</si>
  <si>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</si>
  <si>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</si>
  <si>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</si>
  <si>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</si>
  <si>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</si>
  <si>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</si>
  <si>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</si>
  <si>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</si>
  <si>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</si>
  <si>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</si>
  <si>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</si>
  <si>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</si>
  <si>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</si>
  <si>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</si>
  <si>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</si>
  <si>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</si>
  <si>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</si>
  <si>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</si>
  <si>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</si>
  <si>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</si>
  <si>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</si>
  <si>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</si>
  <si>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</si>
  <si>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</si>
  <si>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</si>
  <si>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</si>
  <si>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</si>
  <si>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</si>
  <si>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</si>
  <si>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</si>
  <si>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</si>
  <si>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</si>
  <si>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</si>
  <si>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</si>
  <si>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</si>
  <si>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</si>
  <si>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</si>
  <si>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</si>
  <si>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</si>
  <si>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</si>
  <si>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</si>
  <si>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</si>
  <si>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</si>
  <si>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</si>
  <si>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</si>
  <si>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</si>
  <si>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綾町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</si>
  <si>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</si>
  <si>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</si>
  <si>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</si>
  <si>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</si>
  <si>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</si>
  <si>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</si>
  <si>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</si>
  <si>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</si>
  <si>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</si>
  <si>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</si>
  <si>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</si>
  <si>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</si>
  <si>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</si>
  <si>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</si>
  <si>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</si>
  <si>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</si>
  <si>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</si>
  <si>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</si>
  <si>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</si>
  <si>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</si>
  <si>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</si>
  <si>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</si>
  <si>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</si>
  <si>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</si>
  <si>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</si>
  <si>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</si>
  <si>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</si>
  <si>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</si>
  <si>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</si>
  <si>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</si>
  <si>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</si>
  <si>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</si>
  <si>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</si>
  <si>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</si>
  <si>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</si>
  <si>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</si>
  <si>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</si>
  <si>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</si>
  <si>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</si>
  <si>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</si>
  <si>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</si>
  <si>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</si>
  <si>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</si>
  <si>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</si>
  <si>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</si>
  <si>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</si>
  <si>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</si>
  <si>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</si>
  <si>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</si>
  <si>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</si>
  <si>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</si>
  <si>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</si>
  <si>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</si>
  <si>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</si>
  <si>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</si>
  <si>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</si>
  <si>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</si>
  <si>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</si>
  <si>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</si>
  <si>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</si>
  <si>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</si>
  <si>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</si>
  <si>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</si>
  <si>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</si>
  <si>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</si>
  <si>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</si>
  <si>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</si>
  <si>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</si>
  <si>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</si>
  <si>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</si>
  <si>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</si>
  <si>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</si>
  <si>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</si>
  <si>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</si>
  <si>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</si>
  <si>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</si>
  <si>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</si>
  <si>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</si>
  <si>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</si>
  <si>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</si>
  <si>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</si>
  <si>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</si>
  <si>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</si>
  <si>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</si>
  <si>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</si>
  <si>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</si>
  <si>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</si>
  <si>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</si>
  <si>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</si>
  <si>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</si>
  <si>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</si>
  <si>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</si>
  <si>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</si>
  <si>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</si>
  <si>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</si>
  <si>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</si>
  <si>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</si>
  <si>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</si>
  <si>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</si>
  <si>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</si>
  <si>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</si>
  <si>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</si>
  <si>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</si>
  <si>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</si>
  <si>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</si>
  <si>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</si>
  <si>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</si>
  <si>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</si>
  <si>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</si>
  <si>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</si>
  <si>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</si>
  <si>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</si>
  <si>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</si>
  <si>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</si>
  <si>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</si>
  <si>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</si>
  <si>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</si>
  <si>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</si>
  <si>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</si>
  <si>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</si>
  <si>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</si>
  <si>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</si>
  <si>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</si>
  <si>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</si>
  <si>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</si>
  <si>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</si>
  <si>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</si>
  <si>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宮崎県綾町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</si>
  <si>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</si>
  <si>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</si>
  <si>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</si>
  <si>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</si>
  <si>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</si>
  <si>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</si>
  <si>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</si>
  <si>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</si>
  <si>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</si>
  <si>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</si>
  <si>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</si>
  <si>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</si>
  <si>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</si>
  <si>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</si>
  <si>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</si>
  <si>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</si>
  <si>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</si>
  <si>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</si>
  <si>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</si>
  <si>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</si>
  <si>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</si>
  <si>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</si>
  <si>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</si>
  <si>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</si>
  <si>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</si>
  <si>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</si>
  <si>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</si>
  <si>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</si>
  <si>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</si>
  <si>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</si>
  <si>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</si>
  <si>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</si>
  <si>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</si>
  <si>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</si>
  <si>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</si>
  <si>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</si>
  <si>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</si>
  <si>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</si>
  <si>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</si>
  <si>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</si>
  <si>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</si>
  <si>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</si>
  <si>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</si>
  <si>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</si>
  <si>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</si>
  <si>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</si>
  <si>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</si>
  <si>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</si>
  <si>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</si>
  <si>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</si>
  <si>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</si>
  <si>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</si>
  <si>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</si>
  <si>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</si>
  <si>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</si>
  <si>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</si>
  <si>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</si>
  <si>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</si>
  <si>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</si>
  <si>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</si>
  <si>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</si>
  <si>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</si>
  <si>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</si>
  <si>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</si>
  <si>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</si>
  <si>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</si>
  <si>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</si>
  <si>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</si>
  <si>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</si>
  <si>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</si>
  <si>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</si>
  <si>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</si>
  <si>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</si>
  <si>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</si>
  <si>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</si>
  <si>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</si>
  <si>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</si>
  <si>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</si>
  <si>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</si>
  <si>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</si>
  <si>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</si>
  <si>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</si>
  <si>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</si>
  <si>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</si>
  <si>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</si>
  <si>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</si>
  <si>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</si>
  <si>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</si>
  <si>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</si>
  <si>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</si>
  <si>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</si>
  <si>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</si>
  <si>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</si>
  <si>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</si>
  <si>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</si>
  <si>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</si>
  <si>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</si>
  <si>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</si>
  <si>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</si>
  <si>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</si>
  <si>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</si>
  <si>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</si>
  <si>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</si>
  <si>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</si>
  <si>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</si>
  <si>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</si>
  <si>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</si>
  <si>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</si>
  <si>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</si>
  <si>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</si>
  <si>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</si>
  <si>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</si>
  <si>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</si>
  <si>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</si>
  <si>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</si>
  <si>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</si>
  <si>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</si>
  <si>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</si>
  <si>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</si>
  <si>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</si>
  <si>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</si>
  <si>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</si>
  <si>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</si>
  <si>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</si>
  <si>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</si>
  <si>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</si>
  <si>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</si>
  <si>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</si>
  <si>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</si>
  <si>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</si>
  <si>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</si>
  <si>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</si>
  <si>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</si>
  <si>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</si>
  <si>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</si>
  <si>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</si>
  <si>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</si>
  <si>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</si>
  <si>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</si>
  <si>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</si>
  <si>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</si>
  <si>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</si>
  <si>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</si>
  <si>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</si>
  <si>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</si>
  <si>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</si>
  <si>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</si>
  <si>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</si>
  <si>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</si>
  <si>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宮崎県綾町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</si>
  <si>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</si>
  <si>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</si>
  <si>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</si>
  <si>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</si>
  <si>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</si>
  <si>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</si>
  <si>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</si>
  <si>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</si>
  <si>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</si>
  <si>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</si>
  <si>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</si>
  <si>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</si>
  <si>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</si>
  <si>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</si>
  <si>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</si>
  <si>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</si>
  <si>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</si>
  <si>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</si>
  <si>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</si>
  <si>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</si>
  <si>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</si>
  <si>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</si>
  <si>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</si>
  <si>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</si>
  <si>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</si>
  <si>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</si>
  <si>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</si>
  <si>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</si>
  <si>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</si>
  <si>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</si>
  <si>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</si>
  <si>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</si>
  <si>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</si>
  <si>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</si>
  <si>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</si>
  <si>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</si>
  <si>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</si>
  <si>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</si>
  <si>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</si>
  <si>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</si>
  <si>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</si>
  <si>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</si>
  <si>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</si>
  <si>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</si>
  <si>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</si>
  <si>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</si>
  <si>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</si>
  <si>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</si>
  <si>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</si>
  <si>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</si>
  <si>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</si>
  <si>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</si>
  <si>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</si>
  <si>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</si>
  <si>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</si>
  <si>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</si>
  <si>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</si>
  <si>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</si>
  <si>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</si>
  <si>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</si>
  <si>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</si>
  <si>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</si>
  <si>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</si>
  <si>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</si>
  <si>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</si>
  <si>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</si>
  <si>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</si>
  <si>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</si>
  <si>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</si>
  <si>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</si>
  <si>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</si>
  <si>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</si>
  <si>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</si>
  <si>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</si>
  <si>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</si>
  <si>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</si>
  <si>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</si>
  <si>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</si>
  <si>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</si>
  <si>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</si>
  <si>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</si>
  <si>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</si>
  <si>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</si>
  <si>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</si>
  <si>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</si>
  <si>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</si>
  <si>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</si>
  <si>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</si>
  <si>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</si>
  <si>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</si>
  <si>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</si>
  <si>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</si>
  <si>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</si>
  <si>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</si>
  <si>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</si>
  <si>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</si>
  <si>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</si>
  <si>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</si>
  <si>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</si>
  <si>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</si>
  <si>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</si>
  <si>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</si>
  <si>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</si>
  <si>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</si>
  <si>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</si>
  <si>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</si>
  <si>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</si>
  <si>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</si>
  <si>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</si>
  <si>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</si>
  <si>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</si>
  <si>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</si>
  <si>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</si>
  <si>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</si>
  <si>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</si>
  <si>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</si>
  <si>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</si>
  <si>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</si>
  <si>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</si>
  <si>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</si>
  <si>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</si>
  <si>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</si>
  <si>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浄化槽事業特別会計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</si>
  <si>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</si>
  <si>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</si>
  <si>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</si>
  <si>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t>
    <phoneticPr fontId="5"/>
  </si>
  <si>
    <t>-</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</si>
  <si>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</si>
  <si>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</si>
  <si>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</si>
  <si>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</si>
  <si>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</si>
  <si>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</si>
  <si>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</si>
  <si>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</si>
  <si>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t>
    <phoneticPr fontId="5"/>
  </si>
  <si>
    <t>-</t>
    <phoneticPr fontId="5"/>
  </si>
  <si>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</si>
  <si>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</si>
  <si>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</si>
  <si>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</si>
  <si>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</si>
  <si>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</si>
  <si>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</si>
  <si>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</si>
  <si>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</si>
  <si>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</si>
  <si>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</si>
  <si>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</si>
  <si>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</si>
  <si>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</si>
  <si>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</si>
  <si>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</si>
  <si>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</si>
  <si>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</si>
  <si>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</si>
  <si>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</si>
  <si>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</si>
  <si>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</si>
  <si>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</si>
  <si>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</si>
  <si>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</si>
  <si>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</si>
  <si>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</si>
  <si>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</si>
  <si>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</si>
  <si>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</si>
  <si>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</si>
  <si>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</si>
  <si>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</si>
  <si>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</si>
  <si>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</si>
  <si>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</si>
  <si>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</si>
  <si>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</si>
  <si>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</si>
  <si>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</si>
  <si>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</si>
  <si>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</si>
  <si>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</si>
  <si>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</si>
  <si>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</si>
  <si>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</si>
  <si>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</si>
  <si>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</si>
  <si>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</si>
  <si>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</si>
  <si>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</si>
  <si>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</si>
  <si>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</si>
  <si>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</si>
  <si>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</si>
  <si>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</si>
  <si>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</si>
  <si>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</si>
  <si>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</si>
  <si>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</si>
  <si>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</si>
  <si>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</si>
  <si>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</si>
  <si>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</si>
  <si>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</si>
  <si>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</si>
  <si>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</si>
  <si>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</si>
  <si>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</si>
  <si>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</si>
  <si>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</si>
  <si>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</si>
  <si>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</si>
  <si>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</si>
  <si>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</si>
  <si>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</si>
  <si>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</si>
  <si>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</si>
  <si>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</si>
  <si>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2.98</t>
  </si>
  <si>
    <t>一般会計</t>
  </si>
  <si>
    <t>水道事業会計</t>
  </si>
  <si>
    <t>介護保険特別会計</t>
  </si>
  <si>
    <t>国民健康保険特別会計</t>
  </si>
  <si>
    <t>農業集落排水事業特別会計</t>
  </si>
  <si>
    <t>公共下水道事業特別会計</t>
  </si>
  <si>
    <t>後期高齢者医療特別会計</t>
  </si>
  <si>
    <t>浄化槽事業特別会計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</si>
  <si>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</si>
  <si>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</si>
  <si>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</si>
  <si>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</si>
  <si>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</si>
  <si>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</si>
  <si>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</si>
  <si>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</si>
  <si>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宮崎県市町村総合事務組合（市町村交通災害共済災害事業特別会計）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サイガイ</t>
    </rPh>
    <rPh sb="24" eb="26">
      <t>ジギョウ</t>
    </rPh>
    <rPh sb="26" eb="28">
      <t>トクベツ</t>
    </rPh>
    <rPh sb="28" eb="30">
      <t>カイケイ</t>
    </rPh>
    <phoneticPr fontId="11"/>
  </si>
  <si>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11"/>
  </si>
  <si>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1"/>
  </si>
  <si>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11"/>
  </si>
  <si>
    <t>-</t>
    <phoneticPr fontId="2"/>
  </si>
  <si>
    <t>○</t>
    <phoneticPr fontId="2"/>
  </si>
  <si>
    <t>土地開発公社</t>
    <rPh sb="0" eb="2">
      <t>トチ</t>
    </rPh>
    <rPh sb="2" eb="4">
      <t>カイハツ</t>
    </rPh>
    <rPh sb="4" eb="6">
      <t>コウシャ</t>
    </rPh>
    <phoneticPr fontId="2"/>
  </si>
  <si>
    <t>宮崎県環境整備公社</t>
    <rPh sb="0" eb="3">
      <t>ミヤザキケン</t>
    </rPh>
    <rPh sb="3" eb="5">
      <t>カンキョウ</t>
    </rPh>
    <rPh sb="5" eb="7">
      <t>セイビ</t>
    </rPh>
    <rPh sb="7" eb="9">
      <t>コウシャ</t>
    </rPh>
    <phoneticPr fontId="2"/>
  </si>
  <si>
    <t>農業支援センター</t>
    <rPh sb="0" eb="2">
      <t>ノウギョウ</t>
    </rPh>
    <rPh sb="2" eb="4">
      <t>シエン</t>
    </rPh>
    <phoneticPr fontId="2"/>
  </si>
  <si>
    <t>(ふるさと綾サポート基金(H30年度末現在))</t>
    <rPh sb="5" eb="6">
      <t>アヤ</t>
    </rPh>
    <rPh sb="10" eb="12">
      <t>キキン</t>
    </rPh>
    <rPh sb="16" eb="19">
      <t>ネンドマツ</t>
    </rPh>
    <rPh sb="19" eb="21">
      <t>ゲンザイ</t>
    </rPh>
    <phoneticPr fontId="18"/>
  </si>
  <si>
    <t>(地域福祉基金(H30年度末現在))</t>
    <rPh sb="1" eb="3">
      <t>チイキ</t>
    </rPh>
    <rPh sb="3" eb="5">
      <t>フクシ</t>
    </rPh>
    <rPh sb="5" eb="7">
      <t>キキン</t>
    </rPh>
    <rPh sb="11" eb="14">
      <t>ネンドマツ</t>
    </rPh>
    <rPh sb="14" eb="16">
      <t>ゲンザイ</t>
    </rPh>
    <phoneticPr fontId="18"/>
  </si>
  <si>
    <t>(公共施設等整備基金(H30年度末現在))</t>
    <rPh sb="1" eb="3">
      <t>コウキョウ</t>
    </rPh>
    <rPh sb="3" eb="5">
      <t>シセツ</t>
    </rPh>
    <rPh sb="5" eb="6">
      <t>トウ</t>
    </rPh>
    <rPh sb="6" eb="8">
      <t>セイビ</t>
    </rPh>
    <rPh sb="8" eb="10">
      <t>キキン</t>
    </rPh>
    <rPh sb="14" eb="17">
      <t>ネンドマツ</t>
    </rPh>
    <rPh sb="17" eb="19">
      <t>ゲンザイ</t>
    </rPh>
    <phoneticPr fontId="18"/>
  </si>
  <si>
    <t>(ふるさと農村活性化基金(H30年度末現在))</t>
    <rPh sb="5" eb="7">
      <t>ノウソン</t>
    </rPh>
    <rPh sb="7" eb="10">
      <t>カッセイカ</t>
    </rPh>
    <rPh sb="10" eb="12">
      <t>キキン</t>
    </rPh>
    <rPh sb="16" eb="19">
      <t>ネンドマツ</t>
    </rPh>
    <rPh sb="19" eb="21">
      <t>ゲンザイ</t>
    </rPh>
    <phoneticPr fontId="18"/>
  </si>
  <si>
    <t>(物品購入基金(H30年度末現在))</t>
    <rPh sb="1" eb="3">
      <t>ブッピン</t>
    </rPh>
    <rPh sb="3" eb="5">
      <t>コウニュウ</t>
    </rPh>
    <rPh sb="5" eb="7">
      <t>キキン</t>
    </rPh>
    <rPh sb="11" eb="14">
      <t>ネンドマツ</t>
    </rPh>
    <rPh sb="14" eb="16">
      <t>ゲンザイ</t>
    </rPh>
    <phoneticPr fontId="18"/>
  </si>
  <si>
    <t>-</t>
    <phoneticPr fontId="2"/>
  </si>
  <si>
    <t>-</t>
    <phoneticPr fontId="2"/>
  </si>
  <si>
    <t>-</t>
    <phoneticPr fontId="2"/>
  </si>
  <si>
    <t>宮崎県市町村総合事務組合（自治会館管理運営特別会計）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</si>
  <si>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</si>
  <si>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</si>
  <si>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</si>
  <si>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</si>
  <si>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</si>
  <si>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</si>
  <si>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</si>
  <si>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</si>
  <si>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</si>
  <si>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平成25年度以降減少傾向で、これは新規起債発行額を３億円とし起債抑制に努めていること、また、財政調整基金に頼らない予算編成を行っている結果であるが、H30年度は財政調整基金からの繰入があり7.6ポイント上昇した。また、類似団体と比較して上回っている状況であるため、基金を繰入れない予算編成を行い、引き続き新規起債発行額を抑制し、適正な運用に努めていく方針である。　実質公債費比率は、年々減少傾向にあり、元利償還金の減少も見込めることから今後も同比率は減少していくと思われる。</t>
    <rPh sb="86" eb="88">
      <t>ネンド</t>
    </rPh>
    <rPh sb="98" eb="100">
      <t>クリイレ</t>
    </rPh>
    <rPh sb="110" eb="112">
      <t>ジョウショウ</t>
    </rPh>
    <rPh sb="141" eb="143">
      <t>キキン</t>
    </rPh>
    <rPh sb="144" eb="146">
      <t>クリイ</t>
    </rPh>
    <rPh sb="149" eb="151">
      <t>ヨサン</t>
    </rPh>
    <rPh sb="151" eb="153">
      <t>ヘンセイ</t>
    </rPh>
    <rPh sb="154" eb="155">
      <t>オコナ</t>
    </rPh>
    <rPh sb="157" eb="158">
      <t>ヒ</t>
    </rPh>
    <rPh sb="159" eb="160">
      <t>ツヅ</t>
    </rPh>
    <phoneticPr fontId="5"/>
  </si>
  <si>
    <t>実質公債費比率</t>
    <phoneticPr fontId="5"/>
  </si>
  <si>
    <t>　将来負担比率は減少傾向にあるが、建設から３０年以上経過している公共施設も多く老朽化が進んでいる。今後は、長寿命化へ向けての維持補修費の増額が見込まれるため除却も視野に入れた検討を行う必要がある。
　計画的な財政運営を行い、将来負担比率の抑制につなげたい。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</si>
</sst>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xmlns:c16r2="http://schemas.microsoft.com/office/drawing/2015/06/chart">
            <c:ext xmlns:c16="http://schemas.microsoft.com/office/drawing/2014/chart" uri="{C3380CC4-5D6E-409C-BE32-E72D297353CC}">
              <c16:uniqueId val="{00000000-9F97-4BEA-A151-CEA2E0D2ABF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109227</c:v>
                </c:pt>
                <c:pt idx="1">
                  <c:v>72144</c:v>
                </c:pt>
                <c:pt idx="2">
                  <c:v>123794</c:v>
                </c:pt>
                <c:pt idx="3">
                  <c:v>102274</c:v>
                </c:pt>
                <c:pt idx="4">
                  <c:v>87999</c:v>
                </c:pt>
              </c:numCache>
            </c:numRef>
          </c:val>
          <c:smooth val="0"/>
          <c:extLst xmlns:c16r2="http://schemas.microsoft.com/office/drawing/2015/06/chart">
            <c:ext xmlns:c16="http://schemas.microsoft.com/office/drawing/2014/chart" uri="{C3380CC4-5D6E-409C-BE32-E72D297353CC}">
              <c16:uniqueId val="{00000001-9F97-4BEA-A151-CEA2E0D2ABF8}"/>
            </c:ext>
          </c:extLst>
        </c:ser>
        <c:dLbls>
          <c:showLegendKey val="0"/>
          <c:showVal val="0"/>
          <c:showCatName val="0"/>
          <c:showSerName val="0"/>
          <c:showPercent val="0"/>
          <c:showBubbleSize val="0"/>
        </c:dLbls>
        <c:marker val="1"/>
        <c:smooth val="0"/>
        <c:axId val="192677504"/>
        <c:axId val="414633760"/>
      </c:lineChart>
      <c:catAx>
        <c:axId val="192677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4633760"/>
        <c:crosses val="autoZero"/>
        <c:auto val="1"/>
        <c:lblAlgn val="ctr"/>
        <c:lblOffset val="100"/>
        <c:tickLblSkip val="1"/>
        <c:tickMarkSkip val="1"/>
        <c:noMultiLvlLbl val="0"/>
      </c:catAx>
      <c:valAx>
        <c:axId val="41463376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677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5.24</c:v>
                </c:pt>
                <c:pt idx="1">
                  <c:v>9.77</c:v>
                </c:pt>
                <c:pt idx="2">
                  <c:v>3.9</c:v>
                </c:pt>
                <c:pt idx="3">
                  <c:v>4.09</c:v>
                </c:pt>
                <c:pt idx="4">
                  <c:v>5.97</c:v>
                </c:pt>
              </c:numCache>
            </c:numRef>
          </c:val>
          <c:extLst xmlns:c16r2="http://schemas.microsoft.com/office/drawing/2015/06/chart">
            <c:ext xmlns:c16="http://schemas.microsoft.com/office/drawing/2014/chart" uri="{C3380CC4-5D6E-409C-BE32-E72D297353CC}">
              <c16:uniqueId val="{00000000-7B21-48BF-BCDB-BF7EE7F832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10.76</c:v>
                </c:pt>
                <c:pt idx="1">
                  <c:v>14.3</c:v>
                </c:pt>
                <c:pt idx="2">
                  <c:v>17.32</c:v>
                </c:pt>
                <c:pt idx="3">
                  <c:v>18.46</c:v>
                </c:pt>
                <c:pt idx="4">
                  <c:v>14.22</c:v>
                </c:pt>
              </c:numCache>
            </c:numRef>
          </c:val>
          <c:extLst xmlns:c16r2="http://schemas.microsoft.com/office/drawing/2015/06/chart">
            <c:ext xmlns:c16="http://schemas.microsoft.com/office/drawing/2014/chart" uri="{C3380CC4-5D6E-409C-BE32-E72D297353CC}">
              <c16:uniqueId val="{00000001-7B21-48BF-BCDB-BF7EE7F832C6}"/>
            </c:ext>
          </c:extLst>
        </c:ser>
        <c:dLbls>
          <c:showLegendKey val="0"/>
          <c:showVal val="0"/>
          <c:showCatName val="0"/>
          <c:showSerName val="0"/>
          <c:showPercent val="0"/>
          <c:showBubbleSize val="0"/>
        </c:dLbls>
        <c:gapWidth val="250"/>
        <c:overlap val="100"/>
        <c:axId val="449202456"/>
        <c:axId val="445880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3.36</c:v>
                </c:pt>
                <c:pt idx="1">
                  <c:v>8.31</c:v>
                </c:pt>
                <c:pt idx="2">
                  <c:v>-2.98</c:v>
                </c:pt>
                <c:pt idx="3">
                  <c:v>0.95</c:v>
                </c:pt>
                <c:pt idx="4">
                  <c:v>-2.98</c:v>
                </c:pt>
              </c:numCache>
            </c:numRef>
          </c:val>
          <c:smooth val="0"/>
          <c:extLst xmlns:c16r2="http://schemas.microsoft.com/office/drawing/2015/06/chart">
            <c:ext xmlns:c16="http://schemas.microsoft.com/office/drawing/2014/chart" uri="{C3380CC4-5D6E-409C-BE32-E72D297353CC}">
              <c16:uniqueId val="{00000002-7B21-48BF-BCDB-BF7EE7F832C6}"/>
            </c:ext>
          </c:extLst>
        </c:ser>
        <c:dLbls>
          <c:showLegendKey val="0"/>
          <c:showVal val="0"/>
          <c:showCatName val="0"/>
          <c:showSerName val="0"/>
          <c:showPercent val="0"/>
          <c:showBubbleSize val="0"/>
        </c:dLbls>
        <c:marker val="1"/>
        <c:smooth val="0"/>
        <c:axId val="449202456"/>
        <c:axId val="445880448"/>
      </c:lineChart>
      <c:catAx>
        <c:axId val="449202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5880448"/>
        <c:crosses val="autoZero"/>
        <c:auto val="1"/>
        <c:lblAlgn val="ctr"/>
        <c:lblOffset val="100"/>
        <c:tickLblSkip val="1"/>
        <c:tickMarkSkip val="1"/>
        <c:noMultiLvlLbl val="0"/>
      </c:catAx>
      <c:valAx>
        <c:axId val="445880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9202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88E-47EC-9A1C-B03BCD44781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88E-47EC-9A1C-B03BCD44781B}"/>
            </c:ext>
          </c:extLst>
        </c:ser>
        <c:ser>
          <c:idx val="2"/>
          <c:order val="2"/>
          <c:tx>
            <c:strRef>
              <c:f>データシート!$A$29</c:f>
              <c:strCache>
                <c:ptCount val="1"/>
                <c:pt idx="0">
                  <c:v>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0.05</c:v>
                </c:pt>
                <c:pt idx="8">
                  <c:v>#N/A</c:v>
                </c:pt>
                <c:pt idx="9">
                  <c:v>0</c:v>
                </c:pt>
              </c:numCache>
            </c:numRef>
          </c:val>
          <c:extLst xmlns:c16r2="http://schemas.microsoft.com/office/drawing/2015/06/chart">
            <c:ext xmlns:c16="http://schemas.microsoft.com/office/drawing/2014/chart" uri="{C3380CC4-5D6E-409C-BE32-E72D297353CC}">
              <c16:uniqueId val="{00000002-488E-47EC-9A1C-B03BCD44781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c:v>
                </c:pt>
                <c:pt idx="4">
                  <c:v>#N/A</c:v>
                </c:pt>
                <c:pt idx="5">
                  <c:v>0.02</c:v>
                </c:pt>
                <c:pt idx="6">
                  <c:v>#N/A</c:v>
                </c:pt>
                <c:pt idx="7">
                  <c:v>1.1499999999999999</c:v>
                </c:pt>
                <c:pt idx="8">
                  <c:v>#N/A</c:v>
                </c:pt>
                <c:pt idx="9">
                  <c:v>0.01</c:v>
                </c:pt>
              </c:numCache>
            </c:numRef>
          </c:val>
          <c:extLst xmlns:c16r2="http://schemas.microsoft.com/office/drawing/2015/06/chart">
            <c:ext xmlns:c16="http://schemas.microsoft.com/office/drawing/2014/chart" uri="{C3380CC4-5D6E-409C-BE32-E72D297353CC}">
              <c16:uniqueId val="{00000003-488E-47EC-9A1C-B03BCD44781B}"/>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0.08</c:v>
                </c:pt>
                <c:pt idx="6">
                  <c:v>#N/A</c:v>
                </c:pt>
                <c:pt idx="7">
                  <c:v>0.13</c:v>
                </c:pt>
                <c:pt idx="8">
                  <c:v>#N/A</c:v>
                </c:pt>
                <c:pt idx="9">
                  <c:v>0.03</c:v>
                </c:pt>
              </c:numCache>
            </c:numRef>
          </c:val>
          <c:extLst xmlns:c16r2="http://schemas.microsoft.com/office/drawing/2015/06/chart">
            <c:ext xmlns:c16="http://schemas.microsoft.com/office/drawing/2014/chart" uri="{C3380CC4-5D6E-409C-BE32-E72D297353CC}">
              <c16:uniqueId val="{00000004-488E-47EC-9A1C-B03BCD44781B}"/>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0.03</c:v>
                </c:pt>
                <c:pt idx="8">
                  <c:v>#N/A</c:v>
                </c:pt>
                <c:pt idx="9">
                  <c:v>0.06</c:v>
                </c:pt>
              </c:numCache>
            </c:numRef>
          </c:val>
          <c:extLst xmlns:c16r2="http://schemas.microsoft.com/office/drawing/2015/06/chart">
            <c:ext xmlns:c16="http://schemas.microsoft.com/office/drawing/2014/chart" uri="{C3380CC4-5D6E-409C-BE32-E72D297353CC}">
              <c16:uniqueId val="{00000005-488E-47EC-9A1C-B03BCD44781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0.88</c:v>
                </c:pt>
                <c:pt idx="2">
                  <c:v>#N/A</c:v>
                </c:pt>
                <c:pt idx="3">
                  <c:v>1.1100000000000001</c:v>
                </c:pt>
                <c:pt idx="4">
                  <c:v>#N/A</c:v>
                </c:pt>
                <c:pt idx="5">
                  <c:v>0.96</c:v>
                </c:pt>
                <c:pt idx="6">
                  <c:v>#N/A</c:v>
                </c:pt>
                <c:pt idx="7">
                  <c:v>2.58</c:v>
                </c:pt>
                <c:pt idx="8">
                  <c:v>#N/A</c:v>
                </c:pt>
                <c:pt idx="9">
                  <c:v>0.66</c:v>
                </c:pt>
              </c:numCache>
            </c:numRef>
          </c:val>
          <c:extLst xmlns:c16r2="http://schemas.microsoft.com/office/drawing/2015/06/chart">
            <c:ext xmlns:c16="http://schemas.microsoft.com/office/drawing/2014/chart" uri="{C3380CC4-5D6E-409C-BE32-E72D297353CC}">
              <c16:uniqueId val="{00000006-488E-47EC-9A1C-B03BCD44781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0.48</c:v>
                </c:pt>
                <c:pt idx="2">
                  <c:v>#N/A</c:v>
                </c:pt>
                <c:pt idx="3">
                  <c:v>0.78</c:v>
                </c:pt>
                <c:pt idx="4">
                  <c:v>#N/A</c:v>
                </c:pt>
                <c:pt idx="5">
                  <c:v>0.88</c:v>
                </c:pt>
                <c:pt idx="6">
                  <c:v>#N/A</c:v>
                </c:pt>
                <c:pt idx="7">
                  <c:v>0</c:v>
                </c:pt>
                <c:pt idx="8">
                  <c:v>#N/A</c:v>
                </c:pt>
                <c:pt idx="9">
                  <c:v>1.7</c:v>
                </c:pt>
              </c:numCache>
            </c:numRef>
          </c:val>
          <c:extLst xmlns:c16r2="http://schemas.microsoft.com/office/drawing/2015/06/chart">
            <c:ext xmlns:c16="http://schemas.microsoft.com/office/drawing/2014/chart" uri="{C3380CC4-5D6E-409C-BE32-E72D297353CC}">
              <c16:uniqueId val="{00000007-488E-47EC-9A1C-B03BCD44781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3.42</c:v>
                </c:pt>
                <c:pt idx="2">
                  <c:v>#N/A</c:v>
                </c:pt>
                <c:pt idx="3">
                  <c:v>3.01</c:v>
                </c:pt>
                <c:pt idx="4">
                  <c:v>#N/A</c:v>
                </c:pt>
                <c:pt idx="5">
                  <c:v>2.64</c:v>
                </c:pt>
                <c:pt idx="6">
                  <c:v>#N/A</c:v>
                </c:pt>
                <c:pt idx="7">
                  <c:v>2.66</c:v>
                </c:pt>
                <c:pt idx="8">
                  <c:v>#N/A</c:v>
                </c:pt>
                <c:pt idx="9">
                  <c:v>1.82</c:v>
                </c:pt>
              </c:numCache>
            </c:numRef>
          </c:val>
          <c:extLst xmlns:c16r2="http://schemas.microsoft.com/office/drawing/2015/06/chart">
            <c:ext xmlns:c16="http://schemas.microsoft.com/office/drawing/2014/chart" uri="{C3380CC4-5D6E-409C-BE32-E72D297353CC}">
              <c16:uniqueId val="{00000008-488E-47EC-9A1C-B03BCD44781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5.23</c:v>
                </c:pt>
                <c:pt idx="2">
                  <c:v>#N/A</c:v>
                </c:pt>
                <c:pt idx="3">
                  <c:v>9.77</c:v>
                </c:pt>
                <c:pt idx="4">
                  <c:v>#N/A</c:v>
                </c:pt>
                <c:pt idx="5">
                  <c:v>3.9</c:v>
                </c:pt>
                <c:pt idx="6">
                  <c:v>#N/A</c:v>
                </c:pt>
                <c:pt idx="7">
                  <c:v>4.09</c:v>
                </c:pt>
                <c:pt idx="8">
                  <c:v>#N/A</c:v>
                </c:pt>
                <c:pt idx="9">
                  <c:v>5.97</c:v>
                </c:pt>
              </c:numCache>
            </c:numRef>
          </c:val>
          <c:extLst xmlns:c16r2="http://schemas.microsoft.com/office/drawing/2015/06/chart">
            <c:ext xmlns:c16="http://schemas.microsoft.com/office/drawing/2014/chart" uri="{C3380CC4-5D6E-409C-BE32-E72D297353CC}">
              <c16:uniqueId val="{00000009-488E-47EC-9A1C-B03BCD44781B}"/>
            </c:ext>
          </c:extLst>
        </c:ser>
        <c:dLbls>
          <c:showLegendKey val="0"/>
          <c:showVal val="0"/>
          <c:showCatName val="0"/>
          <c:showSerName val="0"/>
          <c:showPercent val="0"/>
          <c:showBubbleSize val="0"/>
        </c:dLbls>
        <c:gapWidth val="150"/>
        <c:overlap val="100"/>
        <c:axId val="191179544"/>
        <c:axId val="446671880"/>
      </c:barChart>
      <c:catAx>
        <c:axId val="191179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6671880"/>
        <c:crosses val="autoZero"/>
        <c:auto val="1"/>
        <c:lblAlgn val="ctr"/>
        <c:lblOffset val="100"/>
        <c:tickLblSkip val="1"/>
        <c:tickMarkSkip val="1"/>
        <c:noMultiLvlLbl val="0"/>
      </c:catAx>
      <c:valAx>
        <c:axId val="446671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179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478</c:v>
                </c:pt>
                <c:pt idx="5">
                  <c:v>465</c:v>
                </c:pt>
                <c:pt idx="8">
                  <c:v>452</c:v>
                </c:pt>
                <c:pt idx="11">
                  <c:v>404</c:v>
                </c:pt>
                <c:pt idx="14">
                  <c:v>367</c:v>
                </c:pt>
              </c:numCache>
            </c:numRef>
          </c:val>
          <c:extLst xmlns:c16r2="http://schemas.microsoft.com/office/drawing/2015/06/chart">
            <c:ext xmlns:c16="http://schemas.microsoft.com/office/drawing/2014/chart" uri="{C3380CC4-5D6E-409C-BE32-E72D297353CC}">
              <c16:uniqueId val="{00000000-9334-417C-A18E-21A5E50DAA5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334-417C-A18E-21A5E50DAA5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9334-417C-A18E-21A5E50DAA5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334-417C-A18E-21A5E50DAA5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74</c:v>
                </c:pt>
                <c:pt idx="3">
                  <c:v>67</c:v>
                </c:pt>
                <c:pt idx="6">
                  <c:v>54</c:v>
                </c:pt>
                <c:pt idx="9">
                  <c:v>30</c:v>
                </c:pt>
                <c:pt idx="12">
                  <c:v>42</c:v>
                </c:pt>
              </c:numCache>
            </c:numRef>
          </c:val>
          <c:extLst xmlns:c16r2="http://schemas.microsoft.com/office/drawing/2015/06/chart">
            <c:ext xmlns:c16="http://schemas.microsoft.com/office/drawing/2014/chart" uri="{C3380CC4-5D6E-409C-BE32-E72D297353CC}">
              <c16:uniqueId val="{00000004-9334-417C-A18E-21A5E50DAA5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334-417C-A18E-21A5E50DAA5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334-417C-A18E-21A5E50DAA5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606</c:v>
                </c:pt>
                <c:pt idx="3">
                  <c:v>589</c:v>
                </c:pt>
                <c:pt idx="6">
                  <c:v>576</c:v>
                </c:pt>
                <c:pt idx="9">
                  <c:v>558</c:v>
                </c:pt>
                <c:pt idx="12">
                  <c:v>517</c:v>
                </c:pt>
              </c:numCache>
            </c:numRef>
          </c:val>
          <c:extLst xmlns:c16r2="http://schemas.microsoft.com/office/drawing/2015/06/chart">
            <c:ext xmlns:c16="http://schemas.microsoft.com/office/drawing/2014/chart" uri="{C3380CC4-5D6E-409C-BE32-E72D297353CC}">
              <c16:uniqueId val="{00000007-9334-417C-A18E-21A5E50DAA56}"/>
            </c:ext>
          </c:extLst>
        </c:ser>
        <c:dLbls>
          <c:showLegendKey val="0"/>
          <c:showVal val="0"/>
          <c:showCatName val="0"/>
          <c:showSerName val="0"/>
          <c:showPercent val="0"/>
          <c:showBubbleSize val="0"/>
        </c:dLbls>
        <c:gapWidth val="100"/>
        <c:overlap val="100"/>
        <c:axId val="446674232"/>
        <c:axId val="446674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202</c:v>
                </c:pt>
                <c:pt idx="2">
                  <c:v>#N/A</c:v>
                </c:pt>
                <c:pt idx="3">
                  <c:v>#N/A</c:v>
                </c:pt>
                <c:pt idx="4">
                  <c:v>191</c:v>
                </c:pt>
                <c:pt idx="5">
                  <c:v>#N/A</c:v>
                </c:pt>
                <c:pt idx="6">
                  <c:v>#N/A</c:v>
                </c:pt>
                <c:pt idx="7">
                  <c:v>178</c:v>
                </c:pt>
                <c:pt idx="8">
                  <c:v>#N/A</c:v>
                </c:pt>
                <c:pt idx="9">
                  <c:v>#N/A</c:v>
                </c:pt>
                <c:pt idx="10">
                  <c:v>184</c:v>
                </c:pt>
                <c:pt idx="11">
                  <c:v>#N/A</c:v>
                </c:pt>
                <c:pt idx="12">
                  <c:v>#N/A</c:v>
                </c:pt>
                <c:pt idx="13">
                  <c:v>192</c:v>
                </c:pt>
                <c:pt idx="14">
                  <c:v>#N/A</c:v>
                </c:pt>
              </c:numCache>
            </c:numRef>
          </c:val>
          <c:smooth val="0"/>
          <c:extLst xmlns:c16r2="http://schemas.microsoft.com/office/drawing/2015/06/chart">
            <c:ext xmlns:c16="http://schemas.microsoft.com/office/drawing/2014/chart" uri="{C3380CC4-5D6E-409C-BE32-E72D297353CC}">
              <c16:uniqueId val="{00000008-9334-417C-A18E-21A5E50DAA56}"/>
            </c:ext>
          </c:extLst>
        </c:ser>
        <c:dLbls>
          <c:showLegendKey val="0"/>
          <c:showVal val="0"/>
          <c:showCatName val="0"/>
          <c:showSerName val="0"/>
          <c:showPercent val="0"/>
          <c:showBubbleSize val="0"/>
        </c:dLbls>
        <c:marker val="1"/>
        <c:smooth val="0"/>
        <c:axId val="446674232"/>
        <c:axId val="446674624"/>
      </c:lineChart>
      <c:catAx>
        <c:axId val="446674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6674624"/>
        <c:crosses val="autoZero"/>
        <c:auto val="1"/>
        <c:lblAlgn val="ctr"/>
        <c:lblOffset val="100"/>
        <c:tickLblSkip val="1"/>
        <c:tickMarkSkip val="1"/>
        <c:noMultiLvlLbl val="0"/>
      </c:catAx>
      <c:valAx>
        <c:axId val="446674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6674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3878</c:v>
                </c:pt>
                <c:pt idx="5">
                  <c:v>3639</c:v>
                </c:pt>
                <c:pt idx="8">
                  <c:v>3680</c:v>
                </c:pt>
                <c:pt idx="11">
                  <c:v>3566</c:v>
                </c:pt>
                <c:pt idx="14">
                  <c:v>3640</c:v>
                </c:pt>
              </c:numCache>
            </c:numRef>
          </c:val>
          <c:extLst xmlns:c16r2="http://schemas.microsoft.com/office/drawing/2015/06/chart">
            <c:ext xmlns:c16="http://schemas.microsoft.com/office/drawing/2014/chart" uri="{C3380CC4-5D6E-409C-BE32-E72D297353CC}">
              <c16:uniqueId val="{00000000-E3ED-4A71-A755-12979A9A34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259</c:v>
                </c:pt>
                <c:pt idx="5">
                  <c:v>246</c:v>
                </c:pt>
                <c:pt idx="8">
                  <c:v>214</c:v>
                </c:pt>
                <c:pt idx="11">
                  <c:v>181</c:v>
                </c:pt>
                <c:pt idx="14">
                  <c:v>147</c:v>
                </c:pt>
              </c:numCache>
            </c:numRef>
          </c:val>
          <c:extLst xmlns:c16r2="http://schemas.microsoft.com/office/drawing/2015/06/chart">
            <c:ext xmlns:c16="http://schemas.microsoft.com/office/drawing/2014/chart" uri="{C3380CC4-5D6E-409C-BE32-E72D297353CC}">
              <c16:uniqueId val="{00000001-E3ED-4A71-A755-12979A9A34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904</c:v>
                </c:pt>
                <c:pt idx="5">
                  <c:v>1097</c:v>
                </c:pt>
                <c:pt idx="8">
                  <c:v>1353</c:v>
                </c:pt>
                <c:pt idx="11">
                  <c:v>1287</c:v>
                </c:pt>
                <c:pt idx="14">
                  <c:v>1018</c:v>
                </c:pt>
              </c:numCache>
            </c:numRef>
          </c:val>
          <c:extLst xmlns:c16r2="http://schemas.microsoft.com/office/drawing/2015/06/chart">
            <c:ext xmlns:c16="http://schemas.microsoft.com/office/drawing/2014/chart" uri="{C3380CC4-5D6E-409C-BE32-E72D297353CC}">
              <c16:uniqueId val="{00000002-E3ED-4A71-A755-12979A9A34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3ED-4A71-A755-12979A9A34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3ED-4A71-A755-12979A9A34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16</c:v>
                </c:pt>
                <c:pt idx="3">
                  <c:v>40</c:v>
                </c:pt>
                <c:pt idx="6">
                  <c:v>46</c:v>
                </c:pt>
                <c:pt idx="9">
                  <c:v>43</c:v>
                </c:pt>
                <c:pt idx="12">
                  <c:v>42</c:v>
                </c:pt>
              </c:numCache>
            </c:numRef>
          </c:val>
          <c:extLst xmlns:c16r2="http://schemas.microsoft.com/office/drawing/2015/06/chart">
            <c:ext xmlns:c16="http://schemas.microsoft.com/office/drawing/2014/chart" uri="{C3380CC4-5D6E-409C-BE32-E72D297353CC}">
              <c16:uniqueId val="{00000005-E3ED-4A71-A755-12979A9A34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648</c:v>
                </c:pt>
                <c:pt idx="3">
                  <c:v>617</c:v>
                </c:pt>
                <c:pt idx="6">
                  <c:v>673</c:v>
                </c:pt>
                <c:pt idx="9">
                  <c:v>542</c:v>
                </c:pt>
                <c:pt idx="12">
                  <c:v>516</c:v>
                </c:pt>
              </c:numCache>
            </c:numRef>
          </c:val>
          <c:extLst xmlns:c16r2="http://schemas.microsoft.com/office/drawing/2015/06/chart">
            <c:ext xmlns:c16="http://schemas.microsoft.com/office/drawing/2014/chart" uri="{C3380CC4-5D6E-409C-BE32-E72D297353CC}">
              <c16:uniqueId val="{00000006-E3ED-4A71-A755-12979A9A34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E3ED-4A71-A755-12979A9A34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1096</c:v>
                </c:pt>
                <c:pt idx="3">
                  <c:v>1059</c:v>
                </c:pt>
                <c:pt idx="6">
                  <c:v>972</c:v>
                </c:pt>
                <c:pt idx="9">
                  <c:v>819</c:v>
                </c:pt>
                <c:pt idx="12">
                  <c:v>744</c:v>
                </c:pt>
              </c:numCache>
            </c:numRef>
          </c:val>
          <c:extLst xmlns:c16r2="http://schemas.microsoft.com/office/drawing/2015/06/chart">
            <c:ext xmlns:c16="http://schemas.microsoft.com/office/drawing/2014/chart" uri="{C3380CC4-5D6E-409C-BE32-E72D297353CC}">
              <c16:uniqueId val="{00000008-E3ED-4A71-A755-12979A9A34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E3ED-4A71-A755-12979A9A34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4805</c:v>
                </c:pt>
                <c:pt idx="3">
                  <c:v>4558</c:v>
                </c:pt>
                <c:pt idx="6">
                  <c:v>4607</c:v>
                </c:pt>
                <c:pt idx="9">
                  <c:v>4561</c:v>
                </c:pt>
                <c:pt idx="12">
                  <c:v>4583</c:v>
                </c:pt>
              </c:numCache>
            </c:numRef>
          </c:val>
          <c:extLst xmlns:c16r2="http://schemas.microsoft.com/office/drawing/2015/06/chart">
            <c:ext xmlns:c16="http://schemas.microsoft.com/office/drawing/2014/chart" uri="{C3380CC4-5D6E-409C-BE32-E72D297353CC}">
              <c16:uniqueId val="{0000000A-E3ED-4A71-A755-12979A9A347C}"/>
            </c:ext>
          </c:extLst>
        </c:ser>
        <c:dLbls>
          <c:showLegendKey val="0"/>
          <c:showVal val="0"/>
          <c:showCatName val="0"/>
          <c:showSerName val="0"/>
          <c:showPercent val="0"/>
          <c:showBubbleSize val="0"/>
        </c:dLbls>
        <c:gapWidth val="100"/>
        <c:overlap val="100"/>
        <c:axId val="450966040"/>
        <c:axId val="450966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1523</c:v>
                </c:pt>
                <c:pt idx="2">
                  <c:v>#N/A</c:v>
                </c:pt>
                <c:pt idx="3">
                  <c:v>#N/A</c:v>
                </c:pt>
                <c:pt idx="4">
                  <c:v>1292</c:v>
                </c:pt>
                <c:pt idx="5">
                  <c:v>#N/A</c:v>
                </c:pt>
                <c:pt idx="6">
                  <c:v>#N/A</c:v>
                </c:pt>
                <c:pt idx="7">
                  <c:v>1051</c:v>
                </c:pt>
                <c:pt idx="8">
                  <c:v>#N/A</c:v>
                </c:pt>
                <c:pt idx="9">
                  <c:v>#N/A</c:v>
                </c:pt>
                <c:pt idx="10">
                  <c:v>932</c:v>
                </c:pt>
                <c:pt idx="11">
                  <c:v>#N/A</c:v>
                </c:pt>
                <c:pt idx="12">
                  <c:v>#N/A</c:v>
                </c:pt>
                <c:pt idx="13">
                  <c:v>1081</c:v>
                </c:pt>
                <c:pt idx="14">
                  <c:v>#N/A</c:v>
                </c:pt>
              </c:numCache>
            </c:numRef>
          </c:val>
          <c:smooth val="0"/>
          <c:extLst xmlns:c16r2="http://schemas.microsoft.com/office/drawing/2015/06/chart">
            <c:ext xmlns:c16="http://schemas.microsoft.com/office/drawing/2014/chart" uri="{C3380CC4-5D6E-409C-BE32-E72D297353CC}">
              <c16:uniqueId val="{0000000B-E3ED-4A71-A755-12979A9A347C}"/>
            </c:ext>
          </c:extLst>
        </c:ser>
        <c:dLbls>
          <c:showLegendKey val="0"/>
          <c:showVal val="0"/>
          <c:showCatName val="0"/>
          <c:showSerName val="0"/>
          <c:showPercent val="0"/>
          <c:showBubbleSize val="0"/>
        </c:dLbls>
        <c:marker val="1"/>
        <c:smooth val="0"/>
        <c:axId val="450966040"/>
        <c:axId val="450966432"/>
      </c:lineChart>
      <c:catAx>
        <c:axId val="450966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0966432"/>
        <c:crosses val="autoZero"/>
        <c:auto val="1"/>
        <c:lblAlgn val="ctr"/>
        <c:lblOffset val="100"/>
        <c:tickLblSkip val="1"/>
        <c:tickMarkSkip val="1"/>
        <c:noMultiLvlLbl val="0"/>
      </c:catAx>
      <c:valAx>
        <c:axId val="450966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966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450</c:v>
                </c:pt>
                <c:pt idx="1">
                  <c:v>471</c:v>
                </c:pt>
                <c:pt idx="2">
                  <c:v>353</c:v>
                </c:pt>
              </c:numCache>
            </c:numRef>
          </c:val>
          <c:extLst xmlns:c16r2="http://schemas.microsoft.com/office/drawing/2015/06/chart">
            <c:ext xmlns:c16="http://schemas.microsoft.com/office/drawing/2014/chart" uri="{C3380CC4-5D6E-409C-BE32-E72D297353CC}">
              <c16:uniqueId val="{00000000-694E-43F5-B887-E53ED967085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93</c:v>
                </c:pt>
                <c:pt idx="1">
                  <c:v>93</c:v>
                </c:pt>
                <c:pt idx="2">
                  <c:v>93</c:v>
                </c:pt>
              </c:numCache>
            </c:numRef>
          </c:val>
          <c:extLst xmlns:c16r2="http://schemas.microsoft.com/office/drawing/2015/06/chart">
            <c:ext xmlns:c16="http://schemas.microsoft.com/office/drawing/2014/chart" uri="{C3380CC4-5D6E-409C-BE32-E72D297353CC}">
              <c16:uniqueId val="{00000001-694E-43F5-B887-E53ED967085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607</c:v>
                </c:pt>
                <c:pt idx="1">
                  <c:v>515</c:v>
                </c:pt>
                <c:pt idx="2">
                  <c:v>394</c:v>
                </c:pt>
              </c:numCache>
            </c:numRef>
          </c:val>
          <c:extLst xmlns:c16r2="http://schemas.microsoft.com/office/drawing/2015/06/chart">
            <c:ext xmlns:c16="http://schemas.microsoft.com/office/drawing/2014/chart" uri="{C3380CC4-5D6E-409C-BE32-E72D297353CC}">
              <c16:uniqueId val="{00000002-694E-43F5-B887-E53ED967085E}"/>
            </c:ext>
          </c:extLst>
        </c:ser>
        <c:dLbls>
          <c:showLegendKey val="0"/>
          <c:showVal val="0"/>
          <c:showCatName val="0"/>
          <c:showSerName val="0"/>
          <c:showPercent val="0"/>
          <c:showBubbleSize val="0"/>
        </c:dLbls>
        <c:gapWidth val="120"/>
        <c:overlap val="100"/>
        <c:axId val="450967608"/>
        <c:axId val="450968000"/>
      </c:barChart>
      <c:catAx>
        <c:axId val="450967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0968000"/>
        <c:crosses val="autoZero"/>
        <c:auto val="1"/>
        <c:lblAlgn val="ctr"/>
        <c:lblOffset val="100"/>
        <c:tickLblSkip val="1"/>
        <c:tickMarkSkip val="1"/>
        <c:noMultiLvlLbl val="0"/>
      </c:catAx>
      <c:valAx>
        <c:axId val="4509680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0967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741-448A-A859-F89D13E93D3F}"/>
                </c:ext>
                <c:ext xmlns:c15="http://schemas.microsoft.com/office/drawing/2012/chart" uri="{CE6537A1-D6FC-4f65-9D91-7224C49458BB}">
                  <c15:dlblFieldTable>
                    <c15:dlblFTEntry>
                      <c15:txfldGUID>{0A9BACF7-A7DA-4E17-889C-44359DF51D9F}</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741-448A-A859-F89D13E93D3F}"/>
                </c:ext>
                <c:ext xmlns:c15="http://schemas.microsoft.com/office/drawing/2012/chart" uri="{CE6537A1-D6FC-4f65-9D91-7224C49458BB}">
                  <c15:dlblFieldTable>
                    <c15:dlblFTEntry>
                      <c15:txfldGUID>{BE8C374B-79B8-4438-AB6D-AB9A48E14F4E}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741-448A-A859-F89D13E93D3F}"/>
                </c:ext>
                <c:ext xmlns:c15="http://schemas.microsoft.com/office/drawing/2012/chart" uri="{CE6537A1-D6FC-4f65-9D91-7224C49458BB}">
                  <c15:dlblFieldTable>
                    <c15:dlblFTEntry>
                      <c15:txfldGUID>{E9B5E5E6-8DF3-4D8A-A02B-39657E42E95C}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741-448A-A859-F89D13E93D3F}"/>
                </c:ext>
                <c:ext xmlns:c15="http://schemas.microsoft.com/office/drawing/2012/chart" uri="{CE6537A1-D6FC-4f65-9D91-7224C49458BB}">
                  <c15:dlblFieldTable>
                    <c15:dlblFTEntry>
                      <c15:txfldGUID>{3203F2AA-5601-4EAF-9A16-EA47AB87F038}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741-448A-A859-F89D13E93D3F}"/>
                </c:ext>
                <c:ext xmlns:c15="http://schemas.microsoft.com/office/drawing/2012/chart" uri="{CE6537A1-D6FC-4f65-9D91-7224C49458BB}">
                  <c15:dlblFieldTable>
                    <c15:dlblFTEntry>
                      <c15:txfldGUID>{63E4857E-A100-489D-AAA5-DE73124EC42B}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741-448A-A859-F89D13E93D3F}"/>
                </c:ext>
                <c:ext xmlns:c15="http://schemas.microsoft.com/office/drawing/2012/chart" uri="{CE6537A1-D6FC-4f65-9D91-7224C49458BB}">
                  <c15:dlblFieldTable>
                    <c15:dlblFTEntry>
                      <c15:txfldGUID>{67AAE7FD-562D-4104-8D86-3D94E4DBCC2C}</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741-448A-A859-F89D13E93D3F}"/>
                </c:ext>
                <c:ext xmlns:c15="http://schemas.microsoft.com/office/drawing/2012/chart" uri="{CE6537A1-D6FC-4f65-9D91-7224C49458BB}">
                  <c15:dlblFieldTable>
                    <c15:dlblFTEntry>
                      <c15:txfldGUID>{F3333A5B-6BBB-4EA9-AF57-4331582DC2E2}</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741-448A-A859-F89D13E93D3F}"/>
                </c:ext>
                <c:ext xmlns:c15="http://schemas.microsoft.com/office/drawing/2012/chart" uri="{CE6537A1-D6FC-4f65-9D91-7224C49458BB}">
                  <c15:dlblFieldTable>
                    <c15:dlblFTEntry>
                      <c15:txfldGUID>{C0891941-2E8C-4B50-A354-234733043944}</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741-448A-A859-F89D13E93D3F}"/>
                </c:ext>
                <c:ext xmlns:c15="http://schemas.microsoft.com/office/drawing/2012/chart" uri="{CE6537A1-D6FC-4f65-9D91-7224C49458BB}">
                  <c15:dlblFieldTable>
                    <c15:dlblFTEntry>
                      <c15:txfldGUID>{268073F0-EB2A-425B-80DD-2FEE36BB59BA}</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58.8</c:v>
                </c:pt>
                <c:pt idx="24">
                  <c:v>63.3</c:v>
                </c:pt>
                <c:pt idx="32">
                  <c:v>64.5</c:v>
                </c:pt>
              </c:numCache>
            </c:numRef>
          </c:xVal>
          <c:yVal>
            <c:numRef>
              <c:f>公会計指標分析・財政指標組合せ分析表!$BP$51:$DC$51</c:f>
              <c:numCache>
                <c:formatCode>#,##0.0;"▲ "#,##0.0</c:formatCode>
                <c:ptCount val="40"/>
                <c:pt idx="16">
                  <c:v>48.1</c:v>
                </c:pt>
                <c:pt idx="24">
                  <c:v>42.6</c:v>
                </c:pt>
                <c:pt idx="32">
                  <c:v>50.2</c:v>
                </c:pt>
              </c:numCache>
            </c:numRef>
          </c:yVal>
          <c:smooth val="0"/>
          <c:extLst xmlns:c16r2="http://schemas.microsoft.com/office/drawing/2015/06/chart">
            <c:ext xmlns:c16="http://schemas.microsoft.com/office/drawing/2014/chart" uri="{C3380CC4-5D6E-409C-BE32-E72D297353CC}">
              <c16:uniqueId val="{00000009-B741-448A-A859-F89D13E93D3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741-448A-A859-F89D13E93D3F}"/>
                </c:ext>
                <c:ext xmlns:c15="http://schemas.microsoft.com/office/drawing/2012/chart" uri="{CE6537A1-D6FC-4f65-9D91-7224C49458BB}">
                  <c15:dlblFieldTable>
                    <c15:dlblFTEntry>
                      <c15:txfldGUID>{8F7D1AB8-7D59-4198-A4D0-D381B0CC7E27}</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741-448A-A859-F89D13E93D3F}"/>
                </c:ext>
                <c:ext xmlns:c15="http://schemas.microsoft.com/office/drawing/2012/chart" uri="{CE6537A1-D6FC-4f65-9D91-7224C49458BB}">
                  <c15:dlblFieldTable>
                    <c15:dlblFTEntry>
                      <c15:txfldGUID>{EEBBFFDE-F9B6-4180-9C9B-E71C136B2A0E}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741-448A-A859-F89D13E93D3F}"/>
                </c:ext>
                <c:ext xmlns:c15="http://schemas.microsoft.com/office/drawing/2012/chart" uri="{CE6537A1-D6FC-4f65-9D91-7224C49458BB}">
                  <c15:dlblFieldTable>
                    <c15:dlblFTEntry>
                      <c15:txfldGUID>{AD999DA8-04DD-4745-A45C-17454A562BDC}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741-448A-A859-F89D13E93D3F}"/>
                </c:ext>
                <c:ext xmlns:c15="http://schemas.microsoft.com/office/drawing/2012/chart" uri="{CE6537A1-D6FC-4f65-9D91-7224C49458BB}">
                  <c15:dlblFieldTable>
                    <c15:dlblFTEntry>
                      <c15:txfldGUID>{E862E8F4-6CAE-4017-930C-54077DE23BAF}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741-448A-A859-F89D13E93D3F}"/>
                </c:ext>
                <c:ext xmlns:c15="http://schemas.microsoft.com/office/drawing/2012/chart" uri="{CE6537A1-D6FC-4f65-9D91-7224C49458BB}">
                  <c15:dlblFieldTable>
                    <c15:dlblFTEntry>
                      <c15:txfldGUID>{DA8B7972-EBBF-4E61-8C27-E37559109C9B}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741-448A-A859-F89D13E93D3F}"/>
                </c:ext>
                <c:ext xmlns:c15="http://schemas.microsoft.com/office/drawing/2012/chart" uri="{CE6537A1-D6FC-4f65-9D91-7224C49458BB}">
                  <c15:dlblFieldTable>
                    <c15:dlblFTEntry>
                      <c15:txfldGUID>{0CE77250-AC62-445E-BF58-A48A03D4427A}</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741-448A-A859-F89D13E93D3F}"/>
                </c:ext>
                <c:ext xmlns:c15="http://schemas.microsoft.com/office/drawing/2012/chart" uri="{CE6537A1-D6FC-4f65-9D91-7224C49458BB}">
                  <c15:dlblFieldTable>
                    <c15:dlblFTEntry>
                      <c15:txfldGUID>{5224032A-DEDC-4897-A1A7-08FF5AA1C0F8}</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741-448A-A859-F89D13E93D3F}"/>
                </c:ext>
                <c:ext xmlns:c15="http://schemas.microsoft.com/office/drawing/2012/chart" uri="{CE6537A1-D6FC-4f65-9D91-7224C49458BB}">
                  <c15:dlblFieldTable>
                    <c15:dlblFTEntry>
                      <c15:txfldGUID>{316B476D-B807-4896-8221-2BF2BCE93DE4}</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741-448A-A859-F89D13E93D3F}"/>
                </c:ext>
                <c:ext xmlns:c15="http://schemas.microsoft.com/office/drawing/2012/chart" uri="{CE6537A1-D6FC-4f65-9D91-7224C49458BB}">
                  <c15:dlblFieldTable>
                    <c15:dlblFTEntry>
                      <c15:txfldGUID>{3A42F4AB-547E-4A4F-A55A-7C8F89F7B975}</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58.3</c:v>
                </c:pt>
                <c:pt idx="32">
                  <c:v>59</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B741-448A-A859-F89D13E93D3F}"/>
            </c:ext>
          </c:extLst>
        </c:ser>
        <c:dLbls>
          <c:showLegendKey val="0"/>
          <c:showVal val="1"/>
          <c:showCatName val="0"/>
          <c:showSerName val="0"/>
          <c:showPercent val="0"/>
          <c:showBubbleSize val="0"/>
        </c:dLbls>
        <c:axId val="450968784"/>
        <c:axId val="450969176"/>
      </c:scatterChart>
      <c:valAx>
        <c:axId val="450968784"/>
        <c:scaling>
          <c:orientation val="minMax"/>
          <c:max val="65.199999999999989"/>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0969176"/>
        <c:crosses val="autoZero"/>
        <c:crossBetween val="midCat"/>
      </c:valAx>
      <c:valAx>
        <c:axId val="450969176"/>
        <c:scaling>
          <c:orientation val="minMax"/>
          <c:max val="59"/>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0968784"/>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6C8-49AD-B73F-6B99A55B54C7}"/>
                </c:ext>
                <c:ext xmlns:c15="http://schemas.microsoft.com/office/drawing/2012/chart" uri="{CE6537A1-D6FC-4f65-9D91-7224C49458BB}">
                  <c15:dlblFieldTable>
                    <c15:dlblFTEntry>
                      <c15:txfldGUID>{EFC24FD6-403F-450D-B11D-EEF59170571F}</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6C8-49AD-B73F-6B99A55B54C7}"/>
                </c:ext>
                <c:ext xmlns:c15="http://schemas.microsoft.com/office/drawing/2012/chart" uri="{CE6537A1-D6FC-4f65-9D91-7224C49458BB}">
                  <c15:dlblFieldTable>
                    <c15:dlblFTEntry>
                      <c15:txfldGUID>{18D8170D-25E9-4BAB-8A61-6ED96694E25B}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6C8-49AD-B73F-6B99A55B54C7}"/>
                </c:ext>
                <c:ext xmlns:c15="http://schemas.microsoft.com/office/drawing/2012/chart" uri="{CE6537A1-D6FC-4f65-9D91-7224C49458BB}">
                  <c15:dlblFieldTable>
                    <c15:dlblFTEntry>
                      <c15:txfldGUID>{AD9EDA4C-FDED-4A9F-A02A-8791339FBB2F}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6C8-49AD-B73F-6B99A55B54C7}"/>
                </c:ext>
                <c:ext xmlns:c15="http://schemas.microsoft.com/office/drawing/2012/chart" uri="{CE6537A1-D6FC-4f65-9D91-7224C49458BB}">
                  <c15:dlblFieldTable>
                    <c15:dlblFTEntry>
                      <c15:txfldGUID>{704D51AE-B212-4425-9C8F-3E57F82FFB02}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6C8-49AD-B73F-6B99A55B54C7}"/>
                </c:ext>
                <c:ext xmlns:c15="http://schemas.microsoft.com/office/drawing/2012/chart" uri="{CE6537A1-D6FC-4f65-9D91-7224C49458BB}">
                  <c15:dlblFieldTable>
                    <c15:dlblFTEntry>
                      <c15:txfldGUID>{D09087B3-B91E-4749-BB63-27E14C107DC4}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6C8-49AD-B73F-6B99A55B54C7}"/>
                </c:ext>
                <c:ext xmlns:c15="http://schemas.microsoft.com/office/drawing/2012/chart" uri="{CE6537A1-D6FC-4f65-9D91-7224C49458BB}">
                  <c15:dlblFieldTable>
                    <c15:dlblFTEntry>
                      <c15:txfldGUID>{2AA67E4F-260B-4700-BB84-E33794F27420}</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6C8-49AD-B73F-6B99A55B54C7}"/>
                </c:ext>
                <c:ext xmlns:c15="http://schemas.microsoft.com/office/drawing/2012/chart" uri="{CE6537A1-D6FC-4f65-9D91-7224C49458BB}">
                  <c15:dlblFieldTable>
                    <c15:dlblFTEntry>
                      <c15:txfldGUID>{3057C7AC-15DA-43F5-B117-90F43DD1FAB8}</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6C8-49AD-B73F-6B99A55B54C7}"/>
                </c:ext>
                <c:ext xmlns:c15="http://schemas.microsoft.com/office/drawing/2012/chart" uri="{CE6537A1-D6FC-4f65-9D91-7224C49458BB}">
                  <c15:dlblFieldTable>
                    <c15:dlblFTEntry>
                      <c15:txfldGUID>{12E7ABA5-9F2A-4039-B8DC-D5E84413F204}</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6C8-49AD-B73F-6B99A55B54C7}"/>
                </c:ext>
                <c:ext xmlns:c15="http://schemas.microsoft.com/office/drawing/2012/chart" uri="{CE6537A1-D6FC-4f65-9D91-7224C49458BB}">
                  <c15:dlblFieldTable>
                    <c15:dlblFTEntry>
                      <c15:txfldGUID>{84BAB1B6-7D56-4D2A-B061-64F25AC56D47}</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9.1999999999999993</c:v>
                </c:pt>
                <c:pt idx="16">
                  <c:v>8.8000000000000007</c:v>
                </c:pt>
                <c:pt idx="24">
                  <c:v>8.4</c:v>
                </c:pt>
                <c:pt idx="32">
                  <c:v>8.4</c:v>
                </c:pt>
              </c:numCache>
            </c:numRef>
          </c:xVal>
          <c:yVal>
            <c:numRef>
              <c:f>公会計指標分析・財政指標組合せ分析表!$BP$73:$DC$73</c:f>
              <c:numCache>
                <c:formatCode>#,##0.0;"▲ "#,##0.0</c:formatCode>
                <c:ptCount val="40"/>
                <c:pt idx="0">
                  <c:v>71.099999999999994</c:v>
                </c:pt>
                <c:pt idx="8">
                  <c:v>59.1</c:v>
                </c:pt>
                <c:pt idx="16">
                  <c:v>48.1</c:v>
                </c:pt>
                <c:pt idx="24">
                  <c:v>42.6</c:v>
                </c:pt>
                <c:pt idx="32">
                  <c:v>50.2</c:v>
                </c:pt>
              </c:numCache>
            </c:numRef>
          </c:yVal>
          <c:smooth val="0"/>
          <c:extLst xmlns:c16r2="http://schemas.microsoft.com/office/drawing/2015/06/chart">
            <c:ext xmlns:c16="http://schemas.microsoft.com/office/drawing/2014/chart" uri="{C3380CC4-5D6E-409C-BE32-E72D297353CC}">
              <c16:uniqueId val="{00000009-F6C8-49AD-B73F-6B99A55B54C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6C8-49AD-B73F-6B99A55B54C7}"/>
                </c:ext>
                <c:ext xmlns:c15="http://schemas.microsoft.com/office/drawing/2012/chart" uri="{CE6537A1-D6FC-4f65-9D91-7224C49458BB}">
                  <c15:dlblFieldTable>
                    <c15:dlblFTEntry>
                      <c15:txfldGUID>{D4B265A0-8E60-4E5C-97AA-D436B10777A8}</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6C8-49AD-B73F-6B99A55B54C7}"/>
                </c:ext>
                <c:ext xmlns:c15="http://schemas.microsoft.com/office/drawing/2012/chart" uri="{CE6537A1-D6FC-4f65-9D91-7224C49458BB}">
                  <c15:dlblFieldTable>
                    <c15:dlblFTEntry>
                      <c15:txfldGUID>{7DE0E8EE-A77C-4AB7-A3A1-BD54D0E90473}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6C8-49AD-B73F-6B99A55B54C7}"/>
                </c:ext>
                <c:ext xmlns:c15="http://schemas.microsoft.com/office/drawing/2012/chart" uri="{CE6537A1-D6FC-4f65-9D91-7224C49458BB}">
                  <c15:dlblFieldTable>
                    <c15:dlblFTEntry>
                      <c15:txfldGUID>{46548C55-CB0C-4BAB-BBBA-8A3A97F16BAB}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6C8-49AD-B73F-6B99A55B54C7}"/>
                </c:ext>
                <c:ext xmlns:c15="http://schemas.microsoft.com/office/drawing/2012/chart" uri="{CE6537A1-D6FC-4f65-9D91-7224C49458BB}">
                  <c15:dlblFieldTable>
                    <c15:dlblFTEntry>
                      <c15:txfldGUID>{29D94EF4-B14C-4A3E-B3DD-3870F3C7090C}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6C8-49AD-B73F-6B99A55B54C7}"/>
                </c:ext>
                <c:ext xmlns:c15="http://schemas.microsoft.com/office/drawing/2012/chart" uri="{CE6537A1-D6FC-4f65-9D91-7224C49458BB}">
                  <c15:dlblFieldTable>
                    <c15:dlblFTEntry>
                      <c15:txfldGUID>{4F0280B5-5777-432B-A701-1B5BB84099E2}</c15:txfldGUID>
                      <c15:f>#REF!</c15:f>
                      <c15:dlblFieldTableCache>
                        <c:ptCount val="1"/>
                        <c:pt idx="0">
                          <c:v>#REF!</c:v>
                        </c:pt>
                      </c15:dlblFieldTableCache>
                    </c15:dlblFTEntry>
                  </c15:dlblFieldTable>
                  <c15:showDataLabelsRange val="0"/>
                </c:ext>
              </c:extLst>
            </c:dLbl>
            <c:dLbl>
              <c:idx val="8"/>
              <c:layout>
                <c:manualLayout>
                  <c:x val="-4.5160355153971272E-2"/>
                  <c:y val="-3.4035558429406802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6C8-49AD-B73F-6B99A55B54C7}"/>
                </c:ext>
                <c:ext xmlns:c15="http://schemas.microsoft.com/office/drawing/2012/chart" uri="{CE6537A1-D6FC-4f65-9D91-7224C49458BB}">
                  <c15:dlblFieldTable>
                    <c15:dlblFTEntry>
                      <c15:txfldGUID>{B75D4EF2-A4D7-45B1-B93A-7E234C11D0CC}</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4.5160355153971272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6C8-49AD-B73F-6B99A55B54C7}"/>
                </c:ext>
                <c:ext xmlns:c15="http://schemas.microsoft.com/office/drawing/2012/chart" uri="{CE6537A1-D6FC-4f65-9D91-7224C49458BB}">
                  <c15:dlblFieldTable>
                    <c15:dlblFTEntry>
                      <c15:txfldGUID>{C97199E3-4FE9-43C1-B515-D8BB6AAE88D3}</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1.8235628084249993E-2"/>
                  <c:y val="-8.1337372860052048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6C8-49AD-B73F-6B99A55B54C7}"/>
                </c:ext>
                <c:ext xmlns:c15="http://schemas.microsoft.com/office/drawing/2012/chart" uri="{CE6537A1-D6FC-4f65-9D91-7224C49458BB}">
                  <c15:dlblFieldTable>
                    <c15:dlblFTEntry>
                      <c15:txfldGUID>{DD3508B8-7B58-4FF1-8CBC-D4BDB073B544}</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1.8235628084250027E-2"/>
                  <c:y val="-7.1877009973923073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6C8-49AD-B73F-6B99A55B54C7}"/>
                </c:ext>
                <c:ext xmlns:c15="http://schemas.microsoft.com/office/drawing/2012/chart" uri="{CE6537A1-D6FC-4f65-9D91-7224C49458BB}">
                  <c15:dlblFieldTable>
                    <c15:dlblFTEntry>
                      <c15:txfldGUID>{91656F83-846B-4292-9E49-B7694696B2AB}</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F6C8-49AD-B73F-6B99A55B54C7}"/>
            </c:ext>
          </c:extLst>
        </c:ser>
        <c:dLbls>
          <c:showLegendKey val="0"/>
          <c:showVal val="1"/>
          <c:showCatName val="0"/>
          <c:showSerName val="0"/>
          <c:showPercent val="0"/>
          <c:showBubbleSize val="0"/>
        </c:dLbls>
        <c:axId val="446673840"/>
        <c:axId val="446673448"/>
      </c:scatterChart>
      <c:valAx>
        <c:axId val="446673840"/>
        <c:scaling>
          <c:orientation val="minMax"/>
          <c:max val="10"/>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6673448"/>
        <c:crosses val="autoZero"/>
        <c:crossBetween val="midCat"/>
      </c:valAx>
      <c:valAx>
        <c:axId val="446673448"/>
        <c:scaling>
          <c:orientation val="minMax"/>
          <c:max val="83"/>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6673840"/>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元利償還金については、平成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年度をピークに減少している。平成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年度で過疎対策債の償還が終了したことで、平成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年度は大きく減少している。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そのため、算入公債費等も平成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億円台で推移していたが、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億円台に減少した。</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ヵ年事業で、防災行政無線デジタル化整備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増加が見込まれる。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そのため、引き続き起債抑制を図り、健全財政に努めていく。</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　積立額がないため未記入</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地方債の現在高は平成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百万円）をピークに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年度に実施した大型公共工事（中学校の校舎新築や小学校の給食室新築）の影響で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増えている。また、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年度～令和元年度の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ヵ年事業で、防災行政無線デジタル化整備がある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公営企業債等繰入見込額も、水道事業の管更新時期がきており今後増加していくものと思われる。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年度は、充当可能財源等の基金財源である財政調整基金の取崩額が大きかったため、将来負担比率が増加となった。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今後は不用な基金取崩しがないよう業務改善を図り、残高を増やす事を目的に事業の廃止、見直し検討を行い健全財政に努める。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宮崎県綾町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財政調整基金とふるさと綾サポート基金の取崩しが主な原因である。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財政調整基金は補助金返還と災害復旧に充当したことによるもので、ふるさと綾サポート基金は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ふるさと納税の寄附額が前年度比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であった。積立額に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対し取崩額が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百万円と大きかったことで、前年度比</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91</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基金額が多い財政調整基金については、取崩しをせず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事業の廃止及び見直し検討を行い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増やす方針としている。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、ふるさと綾サポート基金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、寄附額に応じて積立金が変動するため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ていく見込みである。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最低限現在の寄附額を維持するための対策を講じていく。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基金を減少させないためには、歳出面の事業の見直しが急務であるため、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廃止を見据えた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見直し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ふるさと綾サポート基金の使途は、ふるさと納税の寄附者が希望した施策に使用できるものであるが、全般的に綾町の施策に使えるものとなっている。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地域福祉基金の使途は、団体が福祉事業を展開する際、町が補助金として支出する事業に限定されている。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公共施設等整備基金の使途は、公共施設の整備に限定されている。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ふるさと農村活性化基金の使途は、土地改良整備に限定されている。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物品購入基金の使途は、消耗品購入に限定されている。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たものは、ふるさと綾サポート基金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と地域福祉基金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である。ふるさと綾サポート基金はふるさと納税の寄附額が前年度比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百万円減少したことで、積立額が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百万円であった。積立額に対し取崩額が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百万円と大きかったことで、前年度比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百万円減少したものである。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地域福祉基金は団体の福祉事業に充当したことにより減少したものである。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ふるさと綾サポート基金は、ふるさと納税の寄附額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影響を受け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寄附額が減少すれば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も減少していく。寄附額は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年々減少することが見込まれる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、寄附獲得に最善の努力を尽くしていく。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また、事業の廃止及び見直し検討を行い、充当事業を減らせるよう努める。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会計検査院の指摘による補助金返還及び台風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号による災害復旧に対応するため基金を取崩したため。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積立額を上回る取崩しをしないよう事業の廃止を第一に、見直し検討を行い残高を増やすよう努める。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当初予算及び決算余剰金で減債基金の積立まで予算計上ができない状況であるため、ここ数年は利子のみの積立と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同額で推移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当分、同額で推移していくと思われるが、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年度に公債費が前年度と比較した場合、約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千万円増となるため、一部取崩しが予想される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宮崎県綾町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7,409
7,391
95.19
5,100,860
4,930,738
148,284
2,483,746
4,583,410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xmlns=""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xmlns=""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xmlns=""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全国及び宮崎県平均値より高くなっている。建設から３０年以上経過している公共施設も多く老朽化が進んでいる。今後は、長寿命化へ向けての維持補修費の増額が見込ま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除却も視野に入れた検討を行う必要がある。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xmlns="" id="{00000000-0008-0000-0D00-000032000000}"/>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xmlns="" id="{00000000-0008-0000-0D00-000033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xmlns="" id="{00000000-0008-0000-0D00-000034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xmlns="" id="{00000000-0008-0000-0D00-000035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xmlns="" id="{00000000-0008-0000-0D00-000036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xmlns="" id="{00000000-0008-0000-0D00-000037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xmlns="" id="{00000000-0008-0000-0D00-000038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xmlns="" id="{00000000-0008-0000-0D00-000039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xmlns="" id="{00000000-0008-0000-0D00-00003A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xmlns="" id="{00000000-0008-0000-0D00-00003B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a:extLst>
            <a:ext uri="{FF2B5EF4-FFF2-40B4-BE49-F238E27FC236}">
              <a16:creationId xmlns:a16="http://schemas.microsoft.com/office/drawing/2014/main" xmlns="" id="{00000000-0008-0000-0D00-00003C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xmlns="" id="{00000000-0008-0000-0D00-00003D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62" name="直線コネクタ 61">
          <a:extLst>
            <a:ext uri="{FF2B5EF4-FFF2-40B4-BE49-F238E27FC236}">
              <a16:creationId xmlns:a16="http://schemas.microsoft.com/office/drawing/2014/main" xmlns="" id="{00000000-0008-0000-0D00-00003E000000}"/>
            </a:ext>
          </a:extLst>
        </xdr:cNvPr>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63" name="有形固定資産減価償却率最小値テキスト">
          <a:extLst>
            <a:ext uri="{FF2B5EF4-FFF2-40B4-BE49-F238E27FC236}">
              <a16:creationId xmlns:a16="http://schemas.microsoft.com/office/drawing/2014/main" xmlns="" id="{00000000-0008-0000-0D00-00003F000000}"/>
            </a:ext>
          </a:extLst>
        </xdr:cNvPr>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64" name="直線コネクタ 63">
          <a:extLst>
            <a:ext uri="{FF2B5EF4-FFF2-40B4-BE49-F238E27FC236}">
              <a16:creationId xmlns:a16="http://schemas.microsoft.com/office/drawing/2014/main" xmlns="" id="{00000000-0008-0000-0D00-000040000000}"/>
            </a:ext>
          </a:extLst>
        </xdr:cNvPr>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65" name="有形固定資産減価償却率最大値テキスト">
          <a:extLst>
            <a:ext uri="{FF2B5EF4-FFF2-40B4-BE49-F238E27FC236}">
              <a16:creationId xmlns:a16="http://schemas.microsoft.com/office/drawing/2014/main" xmlns="" id="{00000000-0008-0000-0D00-000041000000}"/>
            </a:ext>
          </a:extLst>
        </xdr:cNvPr>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66" name="直線コネクタ 65">
          <a:extLst>
            <a:ext uri="{FF2B5EF4-FFF2-40B4-BE49-F238E27FC236}">
              <a16:creationId xmlns:a16="http://schemas.microsoft.com/office/drawing/2014/main" xmlns="" id="{00000000-0008-0000-0D00-000042000000}"/>
            </a:ext>
          </a:extLst>
        </xdr:cNvPr>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22242</xdr:rowOff>
    </xdr:from>
    <xdr:ext cx="405111" cy="259045"/>
    <xdr:sp macro="" textlink="">
      <xdr:nvSpPr>
        <xdr:cNvPr id="67" name="有形固定資産減価償却率平均値テキスト">
          <a:extLst>
            <a:ext uri="{FF2B5EF4-FFF2-40B4-BE49-F238E27FC236}">
              <a16:creationId xmlns:a16="http://schemas.microsoft.com/office/drawing/2014/main" xmlns="" id="{00000000-0008-0000-0D00-000043000000}"/>
            </a:ext>
          </a:extLst>
        </xdr:cNvPr>
        <xdr:cNvSpPr txBox="1"/>
      </xdr:nvSpPr>
      <xdr:spPr>
        <a:xfrm>
          <a:off x="4813300" y="5765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68" name="フローチャート: 判断 67">
          <a:extLst>
            <a:ext uri="{FF2B5EF4-FFF2-40B4-BE49-F238E27FC236}">
              <a16:creationId xmlns:a16="http://schemas.microsoft.com/office/drawing/2014/main" xmlns="" id="{00000000-0008-0000-0D00-000044000000}"/>
            </a:ext>
          </a:extLst>
        </xdr:cNvPr>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69" name="フローチャート: 判断 68">
          <a:extLst>
            <a:ext uri="{FF2B5EF4-FFF2-40B4-BE49-F238E27FC236}">
              <a16:creationId xmlns:a16="http://schemas.microsoft.com/office/drawing/2014/main" xmlns="" id="{00000000-0008-0000-0D00-000045000000}"/>
            </a:ext>
          </a:extLst>
        </xdr:cNvPr>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0" name="フローチャート: 判断 69">
          <a:extLst>
            <a:ext uri="{FF2B5EF4-FFF2-40B4-BE49-F238E27FC236}">
              <a16:creationId xmlns:a16="http://schemas.microsoft.com/office/drawing/2014/main" xmlns="" id="{00000000-0008-0000-0D00-000046000000}"/>
            </a:ext>
          </a:extLst>
        </xdr:cNvPr>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1" name="フローチャート: 判断 70">
          <a:extLst>
            <a:ext uri="{FF2B5EF4-FFF2-40B4-BE49-F238E27FC236}">
              <a16:creationId xmlns:a16="http://schemas.microsoft.com/office/drawing/2014/main" xmlns="" id="{00000000-0008-0000-0D00-000047000000}"/>
            </a:ext>
          </a:extLst>
        </xdr:cNvPr>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xmlns="" id="{00000000-0008-0000-0D00-00004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xmlns="" id="{00000000-0008-0000-0D00-00004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00000000-0008-0000-0D00-00004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00000000-0008-0000-0D00-00004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00000000-0008-0000-0D00-00004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96520</xdr:rowOff>
    </xdr:from>
    <xdr:to>
      <xdr:col>23</xdr:col>
      <xdr:colOff>136525</xdr:colOff>
      <xdr:row>29</xdr:row>
      <xdr:rowOff>26670</xdr:rowOff>
    </xdr:to>
    <xdr:sp macro="" textlink="">
      <xdr:nvSpPr>
        <xdr:cNvPr id="77" name="楕円 76">
          <a:extLst>
            <a:ext uri="{FF2B5EF4-FFF2-40B4-BE49-F238E27FC236}">
              <a16:creationId xmlns:a16="http://schemas.microsoft.com/office/drawing/2014/main" xmlns="" id="{00000000-0008-0000-0D00-00004D000000}"/>
            </a:ext>
          </a:extLst>
        </xdr:cNvPr>
        <xdr:cNvSpPr/>
      </xdr:nvSpPr>
      <xdr:spPr>
        <a:xfrm>
          <a:off x="47117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119397</xdr:rowOff>
    </xdr:from>
    <xdr:ext cx="405111" cy="259045"/>
    <xdr:sp macro="" textlink="">
      <xdr:nvSpPr>
        <xdr:cNvPr id="78" name="有形固定資産減価償却率該当値テキスト">
          <a:extLst>
            <a:ext uri="{FF2B5EF4-FFF2-40B4-BE49-F238E27FC236}">
              <a16:creationId xmlns:a16="http://schemas.microsoft.com/office/drawing/2014/main" xmlns="" id="{00000000-0008-0000-0D00-00004E000000}"/>
            </a:ext>
          </a:extLst>
        </xdr:cNvPr>
        <xdr:cNvSpPr txBox="1"/>
      </xdr:nvSpPr>
      <xdr:spPr>
        <a:xfrm>
          <a:off x="4813300" y="5520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122428</xdr:rowOff>
    </xdr:from>
    <xdr:to>
      <xdr:col>19</xdr:col>
      <xdr:colOff>187325</xdr:colOff>
      <xdr:row>29</xdr:row>
      <xdr:rowOff>52578</xdr:rowOff>
    </xdr:to>
    <xdr:sp macro="" textlink="">
      <xdr:nvSpPr>
        <xdr:cNvPr id="79" name="楕円 78">
          <a:extLst>
            <a:ext uri="{FF2B5EF4-FFF2-40B4-BE49-F238E27FC236}">
              <a16:creationId xmlns:a16="http://schemas.microsoft.com/office/drawing/2014/main" xmlns="" id="{00000000-0008-0000-0D00-00004F000000}"/>
            </a:ext>
          </a:extLst>
        </xdr:cNvPr>
        <xdr:cNvSpPr/>
      </xdr:nvSpPr>
      <xdr:spPr>
        <a:xfrm>
          <a:off x="4000500" y="569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147320</xdr:rowOff>
    </xdr:from>
    <xdr:to>
      <xdr:col>23</xdr:col>
      <xdr:colOff>85725</xdr:colOff>
      <xdr:row>29</xdr:row>
      <xdr:rowOff>1778</xdr:rowOff>
    </xdr:to>
    <xdr:cxnSp macro="">
      <xdr:nvCxnSpPr>
        <xdr:cNvPr id="80" name="直線コネクタ 79">
          <a:extLst>
            <a:ext uri="{FF2B5EF4-FFF2-40B4-BE49-F238E27FC236}">
              <a16:creationId xmlns:a16="http://schemas.microsoft.com/office/drawing/2014/main" xmlns="" id="{00000000-0008-0000-0D00-000050000000}"/>
            </a:ext>
          </a:extLst>
        </xdr:cNvPr>
        <xdr:cNvCxnSpPr/>
      </xdr:nvCxnSpPr>
      <xdr:spPr>
        <a:xfrm flipV="1">
          <a:off x="4051300" y="5719445"/>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48133</xdr:rowOff>
    </xdr:from>
    <xdr:to>
      <xdr:col>15</xdr:col>
      <xdr:colOff>187325</xdr:colOff>
      <xdr:row>29</xdr:row>
      <xdr:rowOff>149733</xdr:rowOff>
    </xdr:to>
    <xdr:sp macro="" textlink="">
      <xdr:nvSpPr>
        <xdr:cNvPr id="81" name="楕円 80">
          <a:extLst>
            <a:ext uri="{FF2B5EF4-FFF2-40B4-BE49-F238E27FC236}">
              <a16:creationId xmlns:a16="http://schemas.microsoft.com/office/drawing/2014/main" xmlns="" id="{00000000-0008-0000-0D00-000051000000}"/>
            </a:ext>
          </a:extLst>
        </xdr:cNvPr>
        <xdr:cNvSpPr/>
      </xdr:nvSpPr>
      <xdr:spPr>
        <a:xfrm>
          <a:off x="3238500" y="57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1778</xdr:rowOff>
    </xdr:from>
    <xdr:to>
      <xdr:col>19</xdr:col>
      <xdr:colOff>136525</xdr:colOff>
      <xdr:row>29</xdr:row>
      <xdr:rowOff>98933</xdr:rowOff>
    </xdr:to>
    <xdr:cxnSp macro="">
      <xdr:nvCxnSpPr>
        <xdr:cNvPr id="82" name="直線コネクタ 81">
          <a:extLst>
            <a:ext uri="{FF2B5EF4-FFF2-40B4-BE49-F238E27FC236}">
              <a16:creationId xmlns:a16="http://schemas.microsoft.com/office/drawing/2014/main" xmlns="" id="{00000000-0008-0000-0D00-000052000000}"/>
            </a:ext>
          </a:extLst>
        </xdr:cNvPr>
        <xdr:cNvCxnSpPr/>
      </xdr:nvCxnSpPr>
      <xdr:spPr>
        <a:xfrm flipV="1">
          <a:off x="3289300" y="5745353"/>
          <a:ext cx="762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151655</xdr:rowOff>
    </xdr:from>
    <xdr:ext cx="405111" cy="259045"/>
    <xdr:sp macro="" textlink="">
      <xdr:nvSpPr>
        <xdr:cNvPr id="83" name="n_1aveValue有形固定資産減価償却率">
          <a:extLst>
            <a:ext uri="{FF2B5EF4-FFF2-40B4-BE49-F238E27FC236}">
              <a16:creationId xmlns:a16="http://schemas.microsoft.com/office/drawing/2014/main" xmlns="" id="{00000000-0008-0000-0D00-000053000000}"/>
            </a:ext>
          </a:extLst>
        </xdr:cNvPr>
        <xdr:cNvSpPr txBox="1"/>
      </xdr:nvSpPr>
      <xdr:spPr>
        <a:xfrm>
          <a:off x="3836044" y="5895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23385</xdr:rowOff>
    </xdr:from>
    <xdr:ext cx="405111" cy="259045"/>
    <xdr:sp macro="" textlink="">
      <xdr:nvSpPr>
        <xdr:cNvPr id="84" name="n_2aveValue有形固定資産減価償却率">
          <a:extLst>
            <a:ext uri="{FF2B5EF4-FFF2-40B4-BE49-F238E27FC236}">
              <a16:creationId xmlns:a16="http://schemas.microsoft.com/office/drawing/2014/main" xmlns="" id="{00000000-0008-0000-0D00-000054000000}"/>
            </a:ext>
          </a:extLst>
        </xdr:cNvPr>
        <xdr:cNvSpPr txBox="1"/>
      </xdr:nvSpPr>
      <xdr:spPr>
        <a:xfrm>
          <a:off x="3086744"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70375</xdr:rowOff>
    </xdr:from>
    <xdr:ext cx="405111" cy="259045"/>
    <xdr:sp macro="" textlink="">
      <xdr:nvSpPr>
        <xdr:cNvPr id="85" name="n_3aveValue有形固定資産減価償却率">
          <a:extLst>
            <a:ext uri="{FF2B5EF4-FFF2-40B4-BE49-F238E27FC236}">
              <a16:creationId xmlns:a16="http://schemas.microsoft.com/office/drawing/2014/main" xmlns="" id="{00000000-0008-0000-0D00-000055000000}"/>
            </a:ext>
          </a:extLst>
        </xdr:cNvPr>
        <xdr:cNvSpPr txBox="1"/>
      </xdr:nvSpPr>
      <xdr:spPr>
        <a:xfrm>
          <a:off x="2324744"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69105</xdr:rowOff>
    </xdr:from>
    <xdr:ext cx="405111" cy="259045"/>
    <xdr:sp macro="" textlink="">
      <xdr:nvSpPr>
        <xdr:cNvPr id="86" name="n_1mainValue有形固定資産減価償却率">
          <a:extLst>
            <a:ext uri="{FF2B5EF4-FFF2-40B4-BE49-F238E27FC236}">
              <a16:creationId xmlns:a16="http://schemas.microsoft.com/office/drawing/2014/main" xmlns="" id="{00000000-0008-0000-0D00-000056000000}"/>
            </a:ext>
          </a:extLst>
        </xdr:cNvPr>
        <xdr:cNvSpPr txBox="1"/>
      </xdr:nvSpPr>
      <xdr:spPr>
        <a:xfrm>
          <a:off x="3836044" y="5469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166260</xdr:rowOff>
    </xdr:from>
    <xdr:ext cx="405111" cy="259045"/>
    <xdr:sp macro="" textlink="">
      <xdr:nvSpPr>
        <xdr:cNvPr id="87" name="n_2mainValue有形固定資産減価償却率">
          <a:extLst>
            <a:ext uri="{FF2B5EF4-FFF2-40B4-BE49-F238E27FC236}">
              <a16:creationId xmlns:a16="http://schemas.microsoft.com/office/drawing/2014/main" xmlns="" id="{00000000-0008-0000-0D00-000057000000}"/>
            </a:ext>
          </a:extLst>
        </xdr:cNvPr>
        <xdr:cNvSpPr txBox="1"/>
      </xdr:nvSpPr>
      <xdr:spPr>
        <a:xfrm>
          <a:off x="3086744" y="5566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xmlns="" id="{00000000-0008-0000-0D00-000058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a:extLst>
            <a:ext uri="{FF2B5EF4-FFF2-40B4-BE49-F238E27FC236}">
              <a16:creationId xmlns:a16="http://schemas.microsoft.com/office/drawing/2014/main" xmlns="" id="{00000000-0008-0000-0D00-000059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a:extLst>
            <a:ext uri="{FF2B5EF4-FFF2-40B4-BE49-F238E27FC236}">
              <a16:creationId xmlns:a16="http://schemas.microsoft.com/office/drawing/2014/main" xmlns="" id="{00000000-0008-0000-0D00-00005A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xmlns="" id="{00000000-0008-0000-0D00-00005B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xmlns="" id="{00000000-0008-0000-0D00-00005C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a:extLst>
            <a:ext uri="{FF2B5EF4-FFF2-40B4-BE49-F238E27FC236}">
              <a16:creationId xmlns:a16="http://schemas.microsoft.com/office/drawing/2014/main" xmlns="" id="{00000000-0008-0000-0D00-00005D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a:extLst>
            <a:ext uri="{FF2B5EF4-FFF2-40B4-BE49-F238E27FC236}">
              <a16:creationId xmlns:a16="http://schemas.microsoft.com/office/drawing/2014/main" xmlns="" id="{00000000-0008-0000-0D00-00005E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a:extLst>
            <a:ext uri="{FF2B5EF4-FFF2-40B4-BE49-F238E27FC236}">
              <a16:creationId xmlns:a16="http://schemas.microsoft.com/office/drawing/2014/main" xmlns="" id="{00000000-0008-0000-0D00-00005F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a:extLst>
            <a:ext uri="{FF2B5EF4-FFF2-40B4-BE49-F238E27FC236}">
              <a16:creationId xmlns:a16="http://schemas.microsoft.com/office/drawing/2014/main" xmlns="" id="{00000000-0008-0000-0D00-000060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a16="http://schemas.microsoft.com/office/drawing/2014/main" xmlns="" id="{00000000-0008-0000-0D00-00006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a16="http://schemas.microsoft.com/office/drawing/2014/main" xmlns="" id="{00000000-0008-0000-0D00-00006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a16="http://schemas.microsoft.com/office/drawing/2014/main" xmlns="" id="{00000000-0008-0000-0D00-00006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a:extLst>
            <a:ext uri="{FF2B5EF4-FFF2-40B4-BE49-F238E27FC236}">
              <a16:creationId xmlns:a16="http://schemas.microsoft.com/office/drawing/2014/main" xmlns="" id="{00000000-0008-0000-0D00-00006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は類似団体と比較して高く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全国及び宮崎県平均よりも高い状況である。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地方債残高はピーク時（平成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割ほど少なくはなっているが、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予算編成は地方債に依存傾向が見られ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依然高い状況であ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財政調整基金残高は県内でも下位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に位置している。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a:extLst>
            <a:ext uri="{FF2B5EF4-FFF2-40B4-BE49-F238E27FC236}">
              <a16:creationId xmlns:a16="http://schemas.microsoft.com/office/drawing/2014/main" xmlns="" id="{00000000-0008-0000-0D00-000065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a16="http://schemas.microsoft.com/office/drawing/2014/main" xmlns="" id="{00000000-0008-0000-0D00-000066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a:extLst>
            <a:ext uri="{FF2B5EF4-FFF2-40B4-BE49-F238E27FC236}">
              <a16:creationId xmlns:a16="http://schemas.microsoft.com/office/drawing/2014/main" xmlns="" id="{00000000-0008-0000-0D00-000067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a:extLst>
            <a:ext uri="{FF2B5EF4-FFF2-40B4-BE49-F238E27FC236}">
              <a16:creationId xmlns:a16="http://schemas.microsoft.com/office/drawing/2014/main" xmlns="" id="{00000000-0008-0000-0D00-000068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a:extLst>
            <a:ext uri="{FF2B5EF4-FFF2-40B4-BE49-F238E27FC236}">
              <a16:creationId xmlns:a16="http://schemas.microsoft.com/office/drawing/2014/main" xmlns="" id="{00000000-0008-0000-0D00-000069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6" name="テキスト ボックス 105">
          <a:extLst>
            <a:ext uri="{FF2B5EF4-FFF2-40B4-BE49-F238E27FC236}">
              <a16:creationId xmlns:a16="http://schemas.microsoft.com/office/drawing/2014/main" xmlns="" id="{00000000-0008-0000-0D00-00006A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a:extLst>
            <a:ext uri="{FF2B5EF4-FFF2-40B4-BE49-F238E27FC236}">
              <a16:creationId xmlns:a16="http://schemas.microsoft.com/office/drawing/2014/main" xmlns="" id="{00000000-0008-0000-0D00-00006B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8" name="テキスト ボックス 107">
          <a:extLst>
            <a:ext uri="{FF2B5EF4-FFF2-40B4-BE49-F238E27FC236}">
              <a16:creationId xmlns:a16="http://schemas.microsoft.com/office/drawing/2014/main" xmlns="" id="{00000000-0008-0000-0D00-00006C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a:extLst>
            <a:ext uri="{FF2B5EF4-FFF2-40B4-BE49-F238E27FC236}">
              <a16:creationId xmlns:a16="http://schemas.microsoft.com/office/drawing/2014/main" xmlns="" id="{00000000-0008-0000-0D00-00006D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0" name="テキスト ボックス 109">
          <a:extLst>
            <a:ext uri="{FF2B5EF4-FFF2-40B4-BE49-F238E27FC236}">
              <a16:creationId xmlns:a16="http://schemas.microsoft.com/office/drawing/2014/main" xmlns="" id="{00000000-0008-0000-0D00-00006E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a:extLst>
            <a:ext uri="{FF2B5EF4-FFF2-40B4-BE49-F238E27FC236}">
              <a16:creationId xmlns:a16="http://schemas.microsoft.com/office/drawing/2014/main" xmlns="" id="{00000000-0008-0000-0D00-00006F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2" name="テキスト ボックス 111">
          <a:extLst>
            <a:ext uri="{FF2B5EF4-FFF2-40B4-BE49-F238E27FC236}">
              <a16:creationId xmlns:a16="http://schemas.microsoft.com/office/drawing/2014/main" xmlns="" id="{00000000-0008-0000-0D00-000070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a:extLst>
            <a:ext uri="{FF2B5EF4-FFF2-40B4-BE49-F238E27FC236}">
              <a16:creationId xmlns:a16="http://schemas.microsoft.com/office/drawing/2014/main" xmlns="" id="{00000000-0008-0000-0D00-000071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4" name="テキスト ボックス 113">
          <a:extLst>
            <a:ext uri="{FF2B5EF4-FFF2-40B4-BE49-F238E27FC236}">
              <a16:creationId xmlns:a16="http://schemas.microsoft.com/office/drawing/2014/main" xmlns="" id="{00000000-0008-0000-0D00-000072000000}"/>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xmlns="" id="{00000000-0008-0000-0D00-00007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xmlns="" id="{00000000-0008-0000-0D00-000074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xmlns="" id="{00000000-0008-0000-0D00-000075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18" name="直線コネクタ 117">
          <a:extLst>
            <a:ext uri="{FF2B5EF4-FFF2-40B4-BE49-F238E27FC236}">
              <a16:creationId xmlns:a16="http://schemas.microsoft.com/office/drawing/2014/main" xmlns="" id="{00000000-0008-0000-0D00-000076000000}"/>
            </a:ext>
          </a:extLst>
        </xdr:cNvPr>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比率最小値テキスト">
          <a:extLst>
            <a:ext uri="{FF2B5EF4-FFF2-40B4-BE49-F238E27FC236}">
              <a16:creationId xmlns:a16="http://schemas.microsoft.com/office/drawing/2014/main" xmlns="" id="{00000000-0008-0000-0D00-000077000000}"/>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a:extLst>
            <a:ext uri="{FF2B5EF4-FFF2-40B4-BE49-F238E27FC236}">
              <a16:creationId xmlns:a16="http://schemas.microsoft.com/office/drawing/2014/main" xmlns="" id="{00000000-0008-0000-0D00-000078000000}"/>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1" name="債務償還比率最大値テキスト">
          <a:extLst>
            <a:ext uri="{FF2B5EF4-FFF2-40B4-BE49-F238E27FC236}">
              <a16:creationId xmlns:a16="http://schemas.microsoft.com/office/drawing/2014/main" xmlns="" id="{00000000-0008-0000-0D00-000079000000}"/>
            </a:ext>
          </a:extLst>
        </xdr:cNvPr>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22" name="直線コネクタ 121">
          <a:extLst>
            <a:ext uri="{FF2B5EF4-FFF2-40B4-BE49-F238E27FC236}">
              <a16:creationId xmlns:a16="http://schemas.microsoft.com/office/drawing/2014/main" xmlns="" id="{00000000-0008-0000-0D00-00007A000000}"/>
            </a:ext>
          </a:extLst>
        </xdr:cNvPr>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1496</xdr:rowOff>
    </xdr:from>
    <xdr:ext cx="469744" cy="259045"/>
    <xdr:sp macro="" textlink="">
      <xdr:nvSpPr>
        <xdr:cNvPr id="123" name="債務償還比率平均値テキスト">
          <a:extLst>
            <a:ext uri="{FF2B5EF4-FFF2-40B4-BE49-F238E27FC236}">
              <a16:creationId xmlns:a16="http://schemas.microsoft.com/office/drawing/2014/main" xmlns="" id="{00000000-0008-0000-0D00-00007B000000}"/>
            </a:ext>
          </a:extLst>
        </xdr:cNvPr>
        <xdr:cNvSpPr txBox="1"/>
      </xdr:nvSpPr>
      <xdr:spPr>
        <a:xfrm>
          <a:off x="14846300" y="6087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24" name="フローチャート: 判断 123">
          <a:extLst>
            <a:ext uri="{FF2B5EF4-FFF2-40B4-BE49-F238E27FC236}">
              <a16:creationId xmlns:a16="http://schemas.microsoft.com/office/drawing/2014/main" xmlns="" id="{00000000-0008-0000-0D00-00007C000000}"/>
            </a:ext>
          </a:extLst>
        </xdr:cNvPr>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25" name="フローチャート: 判断 124">
          <a:extLst>
            <a:ext uri="{FF2B5EF4-FFF2-40B4-BE49-F238E27FC236}">
              <a16:creationId xmlns:a16="http://schemas.microsoft.com/office/drawing/2014/main" xmlns="" id="{00000000-0008-0000-0D00-00007D000000}"/>
            </a:ext>
          </a:extLst>
        </xdr:cNvPr>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xmlns="" id="{00000000-0008-0000-0D00-00007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xmlns="" id="{00000000-0008-0000-0D00-00007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xmlns="" id="{00000000-0008-0000-0D00-00008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xmlns="" id="{00000000-0008-0000-0D00-00008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xmlns="" id="{00000000-0008-0000-0D00-00008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1061</xdr:rowOff>
    </xdr:from>
    <xdr:to>
      <xdr:col>76</xdr:col>
      <xdr:colOff>73025</xdr:colOff>
      <xdr:row>28</xdr:row>
      <xdr:rowOff>102661</xdr:rowOff>
    </xdr:to>
    <xdr:sp macro="" textlink="">
      <xdr:nvSpPr>
        <xdr:cNvPr id="131" name="楕円 130">
          <a:extLst>
            <a:ext uri="{FF2B5EF4-FFF2-40B4-BE49-F238E27FC236}">
              <a16:creationId xmlns:a16="http://schemas.microsoft.com/office/drawing/2014/main" xmlns="" id="{00000000-0008-0000-0D00-000083000000}"/>
            </a:ext>
          </a:extLst>
        </xdr:cNvPr>
        <xdr:cNvSpPr/>
      </xdr:nvSpPr>
      <xdr:spPr>
        <a:xfrm>
          <a:off x="14744700" y="55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23938</xdr:rowOff>
    </xdr:from>
    <xdr:ext cx="469744" cy="259045"/>
    <xdr:sp macro="" textlink="">
      <xdr:nvSpPr>
        <xdr:cNvPr id="132" name="債務償還比率該当値テキスト">
          <a:extLst>
            <a:ext uri="{FF2B5EF4-FFF2-40B4-BE49-F238E27FC236}">
              <a16:creationId xmlns:a16="http://schemas.microsoft.com/office/drawing/2014/main" xmlns="" id="{00000000-0008-0000-0D00-000084000000}"/>
            </a:ext>
          </a:extLst>
        </xdr:cNvPr>
        <xdr:cNvSpPr txBox="1"/>
      </xdr:nvSpPr>
      <xdr:spPr>
        <a:xfrm>
          <a:off x="14846300" y="542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96674</xdr:rowOff>
    </xdr:from>
    <xdr:to>
      <xdr:col>72</xdr:col>
      <xdr:colOff>123825</xdr:colOff>
      <xdr:row>29</xdr:row>
      <xdr:rowOff>26824</xdr:rowOff>
    </xdr:to>
    <xdr:sp macro="" textlink="">
      <xdr:nvSpPr>
        <xdr:cNvPr id="133" name="楕円 132">
          <a:extLst>
            <a:ext uri="{FF2B5EF4-FFF2-40B4-BE49-F238E27FC236}">
              <a16:creationId xmlns:a16="http://schemas.microsoft.com/office/drawing/2014/main" xmlns="" id="{00000000-0008-0000-0D00-000085000000}"/>
            </a:ext>
          </a:extLst>
        </xdr:cNvPr>
        <xdr:cNvSpPr/>
      </xdr:nvSpPr>
      <xdr:spPr>
        <a:xfrm>
          <a:off x="14033500" y="566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51861</xdr:rowOff>
    </xdr:from>
    <xdr:to>
      <xdr:col>76</xdr:col>
      <xdr:colOff>22225</xdr:colOff>
      <xdr:row>28</xdr:row>
      <xdr:rowOff>147474</xdr:rowOff>
    </xdr:to>
    <xdr:cxnSp macro="">
      <xdr:nvCxnSpPr>
        <xdr:cNvPr id="134" name="直線コネクタ 133">
          <a:extLst>
            <a:ext uri="{FF2B5EF4-FFF2-40B4-BE49-F238E27FC236}">
              <a16:creationId xmlns:a16="http://schemas.microsoft.com/office/drawing/2014/main" xmlns="" id="{00000000-0008-0000-0D00-000086000000}"/>
            </a:ext>
          </a:extLst>
        </xdr:cNvPr>
        <xdr:cNvCxnSpPr/>
      </xdr:nvCxnSpPr>
      <xdr:spPr>
        <a:xfrm flipV="1">
          <a:off x="14084300" y="5623986"/>
          <a:ext cx="711200" cy="9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127670</xdr:rowOff>
    </xdr:from>
    <xdr:ext cx="469744" cy="259045"/>
    <xdr:sp macro="" textlink="">
      <xdr:nvSpPr>
        <xdr:cNvPr id="135" name="n_1aveValue債務償還比率">
          <a:extLst>
            <a:ext uri="{FF2B5EF4-FFF2-40B4-BE49-F238E27FC236}">
              <a16:creationId xmlns:a16="http://schemas.microsoft.com/office/drawing/2014/main" xmlns="" id="{00000000-0008-0000-0D00-000087000000}"/>
            </a:ext>
          </a:extLst>
        </xdr:cNvPr>
        <xdr:cNvSpPr txBox="1"/>
      </xdr:nvSpPr>
      <xdr:spPr>
        <a:xfrm>
          <a:off x="13836727" y="62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43351</xdr:rowOff>
    </xdr:from>
    <xdr:ext cx="469744" cy="259045"/>
    <xdr:sp macro="" textlink="">
      <xdr:nvSpPr>
        <xdr:cNvPr id="136" name="n_1mainValue債務償還比率">
          <a:extLst>
            <a:ext uri="{FF2B5EF4-FFF2-40B4-BE49-F238E27FC236}">
              <a16:creationId xmlns:a16="http://schemas.microsoft.com/office/drawing/2014/main" xmlns="" id="{00000000-0008-0000-0D00-000088000000}"/>
            </a:ext>
          </a:extLst>
        </xdr:cNvPr>
        <xdr:cNvSpPr txBox="1"/>
      </xdr:nvSpPr>
      <xdr:spPr>
        <a:xfrm>
          <a:off x="13836727" y="544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xmlns="" id="{00000000-0008-0000-0D00-00008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xmlns="" id="{00000000-0008-0000-0D00-00008A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xmlns="" id="{00000000-0008-0000-0D00-00008B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xmlns="" id="{00000000-0008-0000-0D00-00008C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xmlns="" id="{00000000-0008-0000-0D00-00008D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xmlns="" id="{00000000-0008-0000-0D00-00008E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7,409
7,391
95.19
5,100,860
4,930,738
148,284
2,483,746
4,583,410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a:extLst>
            <a:ext uri="{FF2B5EF4-FFF2-40B4-BE49-F238E27FC236}">
              <a16:creationId xmlns:a16="http://schemas.microsoft.com/office/drawing/2014/main" xmlns="" id="{00000000-0008-0000-0E00-000038000000}"/>
            </a:ext>
          </a:extLst>
        </xdr:cNvPr>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a:extLst>
            <a:ext uri="{FF2B5EF4-FFF2-40B4-BE49-F238E27FC236}">
              <a16:creationId xmlns:a16="http://schemas.microsoft.com/office/drawing/2014/main" xmlns="" id="{00000000-0008-0000-0E00-000039000000}"/>
            </a:ext>
          </a:extLst>
        </xdr:cNvPr>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a:extLst>
            <a:ext uri="{FF2B5EF4-FFF2-40B4-BE49-F238E27FC236}">
              <a16:creationId xmlns:a16="http://schemas.microsoft.com/office/drawing/2014/main" xmlns="" id="{00000000-0008-0000-0E00-00003A000000}"/>
            </a:ext>
          </a:extLst>
        </xdr:cNvPr>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a:extLst>
            <a:ext uri="{FF2B5EF4-FFF2-40B4-BE49-F238E27FC236}">
              <a16:creationId xmlns:a16="http://schemas.microsoft.com/office/drawing/2014/main" xmlns="" id="{00000000-0008-0000-0E00-00003B000000}"/>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a:extLst>
            <a:ext uri="{FF2B5EF4-FFF2-40B4-BE49-F238E27FC236}">
              <a16:creationId xmlns:a16="http://schemas.microsoft.com/office/drawing/2014/main" xmlns="" id="{00000000-0008-0000-0E00-00003C000000}"/>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62882</xdr:rowOff>
    </xdr:from>
    <xdr:ext cx="405111" cy="259045"/>
    <xdr:sp macro="" textlink="">
      <xdr:nvSpPr>
        <xdr:cNvPr id="61" name="【道路】&#10;有形固定資産減価償却率平均値テキスト">
          <a:extLst>
            <a:ext uri="{FF2B5EF4-FFF2-40B4-BE49-F238E27FC236}">
              <a16:creationId xmlns:a16="http://schemas.microsoft.com/office/drawing/2014/main" xmlns="" id="{00000000-0008-0000-0E00-00003D000000}"/>
            </a:ext>
          </a:extLst>
        </xdr:cNvPr>
        <xdr:cNvSpPr txBox="1"/>
      </xdr:nvSpPr>
      <xdr:spPr>
        <a:xfrm>
          <a:off x="4673600" y="640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a:extLst>
            <a:ext uri="{FF2B5EF4-FFF2-40B4-BE49-F238E27FC236}">
              <a16:creationId xmlns:a16="http://schemas.microsoft.com/office/drawing/2014/main" xmlns="" id="{00000000-0008-0000-0E00-00003E000000}"/>
            </a:ext>
          </a:extLst>
        </xdr:cNvPr>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a:extLst>
            <a:ext uri="{FF2B5EF4-FFF2-40B4-BE49-F238E27FC236}">
              <a16:creationId xmlns:a16="http://schemas.microsoft.com/office/drawing/2014/main" xmlns="" id="{00000000-0008-0000-0E00-00003F000000}"/>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a:extLst>
            <a:ext uri="{FF2B5EF4-FFF2-40B4-BE49-F238E27FC236}">
              <a16:creationId xmlns:a16="http://schemas.microsoft.com/office/drawing/2014/main" xmlns="" id="{00000000-0008-0000-0E00-000040000000}"/>
            </a:ext>
          </a:extLst>
        </xdr:cNvPr>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a:extLst>
            <a:ext uri="{FF2B5EF4-FFF2-40B4-BE49-F238E27FC236}">
              <a16:creationId xmlns:a16="http://schemas.microsoft.com/office/drawing/2014/main" xmlns="" id="{00000000-0008-0000-0E00-000041000000}"/>
            </a:ext>
          </a:extLst>
        </xdr:cNvPr>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71" name="楕円 70">
          <a:extLst>
            <a:ext uri="{FF2B5EF4-FFF2-40B4-BE49-F238E27FC236}">
              <a16:creationId xmlns:a16="http://schemas.microsoft.com/office/drawing/2014/main" xmlns="" id="{00000000-0008-0000-0E00-000047000000}"/>
            </a:ext>
          </a:extLst>
        </xdr:cNvPr>
        <xdr:cNvSpPr/>
      </xdr:nvSpPr>
      <xdr:spPr>
        <a:xfrm>
          <a:off x="45847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63517</xdr:rowOff>
    </xdr:from>
    <xdr:ext cx="405111" cy="259045"/>
    <xdr:sp macro="" textlink="">
      <xdr:nvSpPr>
        <xdr:cNvPr id="72" name="【道路】&#10;有形固定資産減価償却率該当値テキスト">
          <a:extLst>
            <a:ext uri="{FF2B5EF4-FFF2-40B4-BE49-F238E27FC236}">
              <a16:creationId xmlns:a16="http://schemas.microsoft.com/office/drawing/2014/main" xmlns="" id="{00000000-0008-0000-0E00-000048000000}"/>
            </a:ext>
          </a:extLst>
        </xdr:cNvPr>
        <xdr:cNvSpPr txBox="1"/>
      </xdr:nvSpPr>
      <xdr:spPr>
        <a:xfrm>
          <a:off x="4673600"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65405</xdr:rowOff>
    </xdr:from>
    <xdr:to>
      <xdr:col>20</xdr:col>
      <xdr:colOff>38100</xdr:colOff>
      <xdr:row>37</xdr:row>
      <xdr:rowOff>167005</xdr:rowOff>
    </xdr:to>
    <xdr:sp macro="" textlink="">
      <xdr:nvSpPr>
        <xdr:cNvPr id="73" name="楕円 72">
          <a:extLst>
            <a:ext uri="{FF2B5EF4-FFF2-40B4-BE49-F238E27FC236}">
              <a16:creationId xmlns:a16="http://schemas.microsoft.com/office/drawing/2014/main" xmlns="" id="{00000000-0008-0000-0E00-000049000000}"/>
            </a:ext>
          </a:extLst>
        </xdr:cNvPr>
        <xdr:cNvSpPr/>
      </xdr:nvSpPr>
      <xdr:spPr>
        <a:xfrm>
          <a:off x="3746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91440</xdr:rowOff>
    </xdr:from>
    <xdr:to>
      <xdr:col>24</xdr:col>
      <xdr:colOff>63500</xdr:colOff>
      <xdr:row>37</xdr:row>
      <xdr:rowOff>116205</xdr:rowOff>
    </xdr:to>
    <xdr:cxnSp macro="">
      <xdr:nvCxnSpPr>
        <xdr:cNvPr id="74" name="直線コネクタ 73">
          <a:extLst>
            <a:ext uri="{FF2B5EF4-FFF2-40B4-BE49-F238E27FC236}">
              <a16:creationId xmlns:a16="http://schemas.microsoft.com/office/drawing/2014/main" xmlns="" id="{00000000-0008-0000-0E00-00004A000000}"/>
            </a:ext>
          </a:extLst>
        </xdr:cNvPr>
        <xdr:cNvCxnSpPr/>
      </xdr:nvCxnSpPr>
      <xdr:spPr>
        <a:xfrm flipV="1">
          <a:off x="3797300" y="643509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95885</xdr:rowOff>
    </xdr:from>
    <xdr:to>
      <xdr:col>15</xdr:col>
      <xdr:colOff>101600</xdr:colOff>
      <xdr:row>38</xdr:row>
      <xdr:rowOff>26035</xdr:rowOff>
    </xdr:to>
    <xdr:sp macro="" textlink="">
      <xdr:nvSpPr>
        <xdr:cNvPr id="75" name="楕円 74">
          <a:extLst>
            <a:ext uri="{FF2B5EF4-FFF2-40B4-BE49-F238E27FC236}">
              <a16:creationId xmlns:a16="http://schemas.microsoft.com/office/drawing/2014/main" xmlns="" id="{00000000-0008-0000-0E00-00004B000000}"/>
            </a:ext>
          </a:extLst>
        </xdr:cNvPr>
        <xdr:cNvSpPr/>
      </xdr:nvSpPr>
      <xdr:spPr>
        <a:xfrm>
          <a:off x="2857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116205</xdr:rowOff>
    </xdr:from>
    <xdr:to>
      <xdr:col>19</xdr:col>
      <xdr:colOff>177800</xdr:colOff>
      <xdr:row>37</xdr:row>
      <xdr:rowOff>146685</xdr:rowOff>
    </xdr:to>
    <xdr:cxnSp macro="">
      <xdr:nvCxnSpPr>
        <xdr:cNvPr id="76" name="直線コネクタ 75">
          <a:extLst>
            <a:ext uri="{FF2B5EF4-FFF2-40B4-BE49-F238E27FC236}">
              <a16:creationId xmlns:a16="http://schemas.microsoft.com/office/drawing/2014/main" xmlns="" id="{00000000-0008-0000-0E00-00004C000000}"/>
            </a:ext>
          </a:extLst>
        </xdr:cNvPr>
        <xdr:cNvCxnSpPr/>
      </xdr:nvCxnSpPr>
      <xdr:spPr>
        <a:xfrm flipV="1">
          <a:off x="2908300" y="64598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77" name="n_1aveValue【道路】&#10;有形固定資産減価償却率">
          <a:extLst>
            <a:ext uri="{FF2B5EF4-FFF2-40B4-BE49-F238E27FC236}">
              <a16:creationId xmlns:a16="http://schemas.microsoft.com/office/drawing/2014/main" xmlns="" id="{00000000-0008-0000-0E00-00004D000000}"/>
            </a:ext>
          </a:extLst>
        </xdr:cNvPr>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78" name="n_2aveValue【道路】&#10;有形固定資産減価償却率">
          <a:extLst>
            <a:ext uri="{FF2B5EF4-FFF2-40B4-BE49-F238E27FC236}">
              <a16:creationId xmlns:a16="http://schemas.microsoft.com/office/drawing/2014/main" xmlns="" id="{00000000-0008-0000-0E00-00004E000000}"/>
            </a:ext>
          </a:extLst>
        </xdr:cNvPr>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79" name="n_3aveValue【道路】&#10;有形固定資産減価償却率">
          <a:extLst>
            <a:ext uri="{FF2B5EF4-FFF2-40B4-BE49-F238E27FC236}">
              <a16:creationId xmlns:a16="http://schemas.microsoft.com/office/drawing/2014/main" xmlns="" id="{00000000-0008-0000-0E00-00004F000000}"/>
            </a:ext>
          </a:extLst>
        </xdr:cNvPr>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12082</xdr:rowOff>
    </xdr:from>
    <xdr:ext cx="405111" cy="259045"/>
    <xdr:sp macro="" textlink="">
      <xdr:nvSpPr>
        <xdr:cNvPr id="80" name="n_1mainValue【道路】&#10;有形固定資産減価償却率">
          <a:extLst>
            <a:ext uri="{FF2B5EF4-FFF2-40B4-BE49-F238E27FC236}">
              <a16:creationId xmlns:a16="http://schemas.microsoft.com/office/drawing/2014/main" xmlns="" id="{00000000-0008-0000-0E00-000050000000}"/>
            </a:ext>
          </a:extLst>
        </xdr:cNvPr>
        <xdr:cNvSpPr txBox="1"/>
      </xdr:nvSpPr>
      <xdr:spPr>
        <a:xfrm>
          <a:off x="3582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42562</xdr:rowOff>
    </xdr:from>
    <xdr:ext cx="405111" cy="259045"/>
    <xdr:sp macro="" textlink="">
      <xdr:nvSpPr>
        <xdr:cNvPr id="81" name="n_2mainValue【道路】&#10;有形固定資産減価償却率">
          <a:extLst>
            <a:ext uri="{FF2B5EF4-FFF2-40B4-BE49-F238E27FC236}">
              <a16:creationId xmlns:a16="http://schemas.microsoft.com/office/drawing/2014/main" xmlns="" id="{00000000-0008-0000-0E00-000051000000}"/>
            </a:ext>
          </a:extLst>
        </xdr:cNvPr>
        <xdr:cNvSpPr txBox="1"/>
      </xdr:nvSpPr>
      <xdr:spPr>
        <a:xfrm>
          <a:off x="27057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xmlns="" id="{00000000-0008-0000-0E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xmlns="" id="{00000000-0008-0000-0E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xmlns="" id="{00000000-0008-0000-0E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xmlns="" id="{00000000-0008-0000-0E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xmlns="" id="{00000000-0008-0000-0E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xmlns="" id="{00000000-0008-0000-0E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xmlns="" id="{00000000-0008-0000-0E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xmlns="" id="{00000000-0008-0000-0E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xmlns="" id="{00000000-0008-0000-0E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xmlns="" id="{00000000-0008-0000-0E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xmlns="" id="{00000000-0008-0000-0E00-00005C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xmlns="" id="{00000000-0008-0000-0E00-00005D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xmlns="" id="{00000000-0008-0000-0E00-00005E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5" name="テキスト ボックス 94">
          <a:extLst>
            <a:ext uri="{FF2B5EF4-FFF2-40B4-BE49-F238E27FC236}">
              <a16:creationId xmlns:a16="http://schemas.microsoft.com/office/drawing/2014/main" xmlns="" id="{00000000-0008-0000-0E00-00005F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xmlns="" id="{00000000-0008-0000-0E00-000060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a:extLst>
            <a:ext uri="{FF2B5EF4-FFF2-40B4-BE49-F238E27FC236}">
              <a16:creationId xmlns:a16="http://schemas.microsoft.com/office/drawing/2014/main" xmlns="" id="{00000000-0008-0000-0E00-000061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xmlns="" id="{00000000-0008-0000-0E00-000062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a:extLst>
            <a:ext uri="{FF2B5EF4-FFF2-40B4-BE49-F238E27FC236}">
              <a16:creationId xmlns:a16="http://schemas.microsoft.com/office/drawing/2014/main" xmlns="" id="{00000000-0008-0000-0E00-000063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xmlns="" id="{00000000-0008-0000-0E00-000064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a:extLst>
            <a:ext uri="{FF2B5EF4-FFF2-40B4-BE49-F238E27FC236}">
              <a16:creationId xmlns:a16="http://schemas.microsoft.com/office/drawing/2014/main" xmlns="" id="{00000000-0008-0000-0E00-000065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xmlns="" id="{00000000-0008-0000-0E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xmlns="" id="{00000000-0008-0000-0E00-000067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xmlns="" id="{00000000-0008-0000-0E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5" name="直線コネクタ 104">
          <a:extLst>
            <a:ext uri="{FF2B5EF4-FFF2-40B4-BE49-F238E27FC236}">
              <a16:creationId xmlns:a16="http://schemas.microsoft.com/office/drawing/2014/main" xmlns="" id="{00000000-0008-0000-0E00-000069000000}"/>
            </a:ext>
          </a:extLst>
        </xdr:cNvPr>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6" name="【道路】&#10;一人当たり延長最小値テキスト">
          <a:extLst>
            <a:ext uri="{FF2B5EF4-FFF2-40B4-BE49-F238E27FC236}">
              <a16:creationId xmlns:a16="http://schemas.microsoft.com/office/drawing/2014/main" xmlns="" id="{00000000-0008-0000-0E00-00006A000000}"/>
            </a:ext>
          </a:extLst>
        </xdr:cNvPr>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07" name="直線コネクタ 106">
          <a:extLst>
            <a:ext uri="{FF2B5EF4-FFF2-40B4-BE49-F238E27FC236}">
              <a16:creationId xmlns:a16="http://schemas.microsoft.com/office/drawing/2014/main" xmlns="" id="{00000000-0008-0000-0E00-00006B000000}"/>
            </a:ext>
          </a:extLst>
        </xdr:cNvPr>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08" name="【道路】&#10;一人当たり延長最大値テキスト">
          <a:extLst>
            <a:ext uri="{FF2B5EF4-FFF2-40B4-BE49-F238E27FC236}">
              <a16:creationId xmlns:a16="http://schemas.microsoft.com/office/drawing/2014/main" xmlns="" id="{00000000-0008-0000-0E00-00006C000000}"/>
            </a:ext>
          </a:extLst>
        </xdr:cNvPr>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09" name="直線コネクタ 108">
          <a:extLst>
            <a:ext uri="{FF2B5EF4-FFF2-40B4-BE49-F238E27FC236}">
              <a16:creationId xmlns:a16="http://schemas.microsoft.com/office/drawing/2014/main" xmlns="" id="{00000000-0008-0000-0E00-00006D000000}"/>
            </a:ext>
          </a:extLst>
        </xdr:cNvPr>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0" name="【道路】&#10;一人当たり延長平均値テキスト">
          <a:extLst>
            <a:ext uri="{FF2B5EF4-FFF2-40B4-BE49-F238E27FC236}">
              <a16:creationId xmlns:a16="http://schemas.microsoft.com/office/drawing/2014/main" xmlns="" id="{00000000-0008-0000-0E00-00006E000000}"/>
            </a:ext>
          </a:extLst>
        </xdr:cNvPr>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1" name="フローチャート: 判断 110">
          <a:extLst>
            <a:ext uri="{FF2B5EF4-FFF2-40B4-BE49-F238E27FC236}">
              <a16:creationId xmlns:a16="http://schemas.microsoft.com/office/drawing/2014/main" xmlns="" id="{00000000-0008-0000-0E00-00006F000000}"/>
            </a:ext>
          </a:extLst>
        </xdr:cNvPr>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2" name="フローチャート: 判断 111">
          <a:extLst>
            <a:ext uri="{FF2B5EF4-FFF2-40B4-BE49-F238E27FC236}">
              <a16:creationId xmlns:a16="http://schemas.microsoft.com/office/drawing/2014/main" xmlns="" id="{00000000-0008-0000-0E00-000070000000}"/>
            </a:ext>
          </a:extLst>
        </xdr:cNvPr>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3" name="フローチャート: 判断 112">
          <a:extLst>
            <a:ext uri="{FF2B5EF4-FFF2-40B4-BE49-F238E27FC236}">
              <a16:creationId xmlns:a16="http://schemas.microsoft.com/office/drawing/2014/main" xmlns="" id="{00000000-0008-0000-0E00-000071000000}"/>
            </a:ext>
          </a:extLst>
        </xdr:cNvPr>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4" name="フローチャート: 判断 113">
          <a:extLst>
            <a:ext uri="{FF2B5EF4-FFF2-40B4-BE49-F238E27FC236}">
              <a16:creationId xmlns:a16="http://schemas.microsoft.com/office/drawing/2014/main" xmlns="" id="{00000000-0008-0000-0E00-000072000000}"/>
            </a:ext>
          </a:extLst>
        </xdr:cNvPr>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00000000-0008-0000-0E00-000073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00000000-0008-0000-0E00-000074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00000000-0008-0000-0E00-000075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00000000-0008-0000-0E00-000076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00000000-0008-0000-0E00-000077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54417</xdr:rowOff>
    </xdr:from>
    <xdr:to>
      <xdr:col>55</xdr:col>
      <xdr:colOff>50800</xdr:colOff>
      <xdr:row>41</xdr:row>
      <xdr:rowOff>156017</xdr:rowOff>
    </xdr:to>
    <xdr:sp macro="" textlink="">
      <xdr:nvSpPr>
        <xdr:cNvPr id="120" name="楕円 119">
          <a:extLst>
            <a:ext uri="{FF2B5EF4-FFF2-40B4-BE49-F238E27FC236}">
              <a16:creationId xmlns:a16="http://schemas.microsoft.com/office/drawing/2014/main" xmlns="" id="{00000000-0008-0000-0E00-000078000000}"/>
            </a:ext>
          </a:extLst>
        </xdr:cNvPr>
        <xdr:cNvSpPr/>
      </xdr:nvSpPr>
      <xdr:spPr>
        <a:xfrm>
          <a:off x="10426700" y="708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140794</xdr:rowOff>
    </xdr:from>
    <xdr:ext cx="534377" cy="259045"/>
    <xdr:sp macro="" textlink="">
      <xdr:nvSpPr>
        <xdr:cNvPr id="121" name="【道路】&#10;一人当たり延長該当値テキスト">
          <a:extLst>
            <a:ext uri="{FF2B5EF4-FFF2-40B4-BE49-F238E27FC236}">
              <a16:creationId xmlns:a16="http://schemas.microsoft.com/office/drawing/2014/main" xmlns="" id="{00000000-0008-0000-0E00-000079000000}"/>
            </a:ext>
          </a:extLst>
        </xdr:cNvPr>
        <xdr:cNvSpPr txBox="1"/>
      </xdr:nvSpPr>
      <xdr:spPr>
        <a:xfrm>
          <a:off x="10515600" y="699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54904</xdr:rowOff>
    </xdr:from>
    <xdr:to>
      <xdr:col>50</xdr:col>
      <xdr:colOff>165100</xdr:colOff>
      <xdr:row>41</xdr:row>
      <xdr:rowOff>156504</xdr:rowOff>
    </xdr:to>
    <xdr:sp macro="" textlink="">
      <xdr:nvSpPr>
        <xdr:cNvPr id="122" name="楕円 121">
          <a:extLst>
            <a:ext uri="{FF2B5EF4-FFF2-40B4-BE49-F238E27FC236}">
              <a16:creationId xmlns:a16="http://schemas.microsoft.com/office/drawing/2014/main" xmlns="" id="{00000000-0008-0000-0E00-00007A000000}"/>
            </a:ext>
          </a:extLst>
        </xdr:cNvPr>
        <xdr:cNvSpPr/>
      </xdr:nvSpPr>
      <xdr:spPr>
        <a:xfrm>
          <a:off x="9588500" y="708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105217</xdr:rowOff>
    </xdr:from>
    <xdr:to>
      <xdr:col>55</xdr:col>
      <xdr:colOff>0</xdr:colOff>
      <xdr:row>41</xdr:row>
      <xdr:rowOff>105704</xdr:rowOff>
    </xdr:to>
    <xdr:cxnSp macro="">
      <xdr:nvCxnSpPr>
        <xdr:cNvPr id="123" name="直線コネクタ 122">
          <a:extLst>
            <a:ext uri="{FF2B5EF4-FFF2-40B4-BE49-F238E27FC236}">
              <a16:creationId xmlns:a16="http://schemas.microsoft.com/office/drawing/2014/main" xmlns="" id="{00000000-0008-0000-0E00-00007B000000}"/>
            </a:ext>
          </a:extLst>
        </xdr:cNvPr>
        <xdr:cNvCxnSpPr/>
      </xdr:nvCxnSpPr>
      <xdr:spPr>
        <a:xfrm flipV="1">
          <a:off x="9639300" y="7134667"/>
          <a:ext cx="838200" cy="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56882</xdr:rowOff>
    </xdr:from>
    <xdr:to>
      <xdr:col>46</xdr:col>
      <xdr:colOff>38100</xdr:colOff>
      <xdr:row>41</xdr:row>
      <xdr:rowOff>158482</xdr:rowOff>
    </xdr:to>
    <xdr:sp macro="" textlink="">
      <xdr:nvSpPr>
        <xdr:cNvPr id="124" name="楕円 123">
          <a:extLst>
            <a:ext uri="{FF2B5EF4-FFF2-40B4-BE49-F238E27FC236}">
              <a16:creationId xmlns:a16="http://schemas.microsoft.com/office/drawing/2014/main" xmlns="" id="{00000000-0008-0000-0E00-00007C000000}"/>
            </a:ext>
          </a:extLst>
        </xdr:cNvPr>
        <xdr:cNvSpPr/>
      </xdr:nvSpPr>
      <xdr:spPr>
        <a:xfrm>
          <a:off x="8699500" y="708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105704</xdr:rowOff>
    </xdr:from>
    <xdr:to>
      <xdr:col>50</xdr:col>
      <xdr:colOff>114300</xdr:colOff>
      <xdr:row>41</xdr:row>
      <xdr:rowOff>107682</xdr:rowOff>
    </xdr:to>
    <xdr:cxnSp macro="">
      <xdr:nvCxnSpPr>
        <xdr:cNvPr id="125" name="直線コネクタ 124">
          <a:extLst>
            <a:ext uri="{FF2B5EF4-FFF2-40B4-BE49-F238E27FC236}">
              <a16:creationId xmlns:a16="http://schemas.microsoft.com/office/drawing/2014/main" xmlns="" id="{00000000-0008-0000-0E00-00007D000000}"/>
            </a:ext>
          </a:extLst>
        </xdr:cNvPr>
        <xdr:cNvCxnSpPr/>
      </xdr:nvCxnSpPr>
      <xdr:spPr>
        <a:xfrm flipV="1">
          <a:off x="8750300" y="7135154"/>
          <a:ext cx="889000" cy="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26" name="n_1aveValue【道路】&#10;一人当たり延長">
          <a:extLst>
            <a:ext uri="{FF2B5EF4-FFF2-40B4-BE49-F238E27FC236}">
              <a16:creationId xmlns:a16="http://schemas.microsoft.com/office/drawing/2014/main" xmlns="" id="{00000000-0008-0000-0E00-00007E000000}"/>
            </a:ext>
          </a:extLst>
        </xdr:cNvPr>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27" name="n_2aveValue【道路】&#10;一人当たり延長">
          <a:extLst>
            <a:ext uri="{FF2B5EF4-FFF2-40B4-BE49-F238E27FC236}">
              <a16:creationId xmlns:a16="http://schemas.microsoft.com/office/drawing/2014/main" xmlns="" id="{00000000-0008-0000-0E00-00007F000000}"/>
            </a:ext>
          </a:extLst>
        </xdr:cNvPr>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28" name="n_3aveValue【道路】&#10;一人当たり延長">
          <a:extLst>
            <a:ext uri="{FF2B5EF4-FFF2-40B4-BE49-F238E27FC236}">
              <a16:creationId xmlns:a16="http://schemas.microsoft.com/office/drawing/2014/main" xmlns="" id="{00000000-0008-0000-0E00-000080000000}"/>
            </a:ext>
          </a:extLst>
        </xdr:cNvPr>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147631</xdr:rowOff>
    </xdr:from>
    <xdr:ext cx="534377" cy="259045"/>
    <xdr:sp macro="" textlink="">
      <xdr:nvSpPr>
        <xdr:cNvPr id="129" name="n_1mainValue【道路】&#10;一人当たり延長">
          <a:extLst>
            <a:ext uri="{FF2B5EF4-FFF2-40B4-BE49-F238E27FC236}">
              <a16:creationId xmlns:a16="http://schemas.microsoft.com/office/drawing/2014/main" xmlns="" id="{00000000-0008-0000-0E00-000081000000}"/>
            </a:ext>
          </a:extLst>
        </xdr:cNvPr>
        <xdr:cNvSpPr txBox="1"/>
      </xdr:nvSpPr>
      <xdr:spPr>
        <a:xfrm>
          <a:off x="9359411" y="717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149609</xdr:rowOff>
    </xdr:from>
    <xdr:ext cx="534377" cy="259045"/>
    <xdr:sp macro="" textlink="">
      <xdr:nvSpPr>
        <xdr:cNvPr id="130" name="n_2mainValue【道路】&#10;一人当たり延長">
          <a:extLst>
            <a:ext uri="{FF2B5EF4-FFF2-40B4-BE49-F238E27FC236}">
              <a16:creationId xmlns:a16="http://schemas.microsoft.com/office/drawing/2014/main" xmlns="" id="{00000000-0008-0000-0E00-000082000000}"/>
            </a:ext>
          </a:extLst>
        </xdr:cNvPr>
        <xdr:cNvSpPr txBox="1"/>
      </xdr:nvSpPr>
      <xdr:spPr>
        <a:xfrm>
          <a:off x="8483111" y="717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xmlns="" id="{00000000-0008-0000-0E00-00008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xmlns="" id="{00000000-0008-0000-0E00-00008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xmlns="" id="{00000000-0008-0000-0E00-00008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xmlns="" id="{00000000-0008-0000-0E00-00008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xmlns="" id="{00000000-0008-0000-0E00-00008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xmlns="" id="{00000000-0008-0000-0E00-00008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xmlns="" id="{00000000-0008-0000-0E00-00008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xmlns="" id="{00000000-0008-0000-0E00-00008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xmlns="" id="{00000000-0008-0000-0E00-00008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xmlns="" id="{00000000-0008-0000-0E00-00008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a:extLst>
            <a:ext uri="{FF2B5EF4-FFF2-40B4-BE49-F238E27FC236}">
              <a16:creationId xmlns:a16="http://schemas.microsoft.com/office/drawing/2014/main" xmlns="" id="{00000000-0008-0000-0E00-00008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a:extLst>
            <a:ext uri="{FF2B5EF4-FFF2-40B4-BE49-F238E27FC236}">
              <a16:creationId xmlns:a16="http://schemas.microsoft.com/office/drawing/2014/main" xmlns="" id="{00000000-0008-0000-0E00-00008E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a:extLst>
            <a:ext uri="{FF2B5EF4-FFF2-40B4-BE49-F238E27FC236}">
              <a16:creationId xmlns:a16="http://schemas.microsoft.com/office/drawing/2014/main" xmlns="" id="{00000000-0008-0000-0E00-00008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a:extLst>
            <a:ext uri="{FF2B5EF4-FFF2-40B4-BE49-F238E27FC236}">
              <a16:creationId xmlns:a16="http://schemas.microsoft.com/office/drawing/2014/main" xmlns="" id="{00000000-0008-0000-0E00-00009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a:extLst>
            <a:ext uri="{FF2B5EF4-FFF2-40B4-BE49-F238E27FC236}">
              <a16:creationId xmlns:a16="http://schemas.microsoft.com/office/drawing/2014/main" xmlns="" id="{00000000-0008-0000-0E00-00009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a:extLst>
            <a:ext uri="{FF2B5EF4-FFF2-40B4-BE49-F238E27FC236}">
              <a16:creationId xmlns:a16="http://schemas.microsoft.com/office/drawing/2014/main" xmlns="" id="{00000000-0008-0000-0E00-00009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a:extLst>
            <a:ext uri="{FF2B5EF4-FFF2-40B4-BE49-F238E27FC236}">
              <a16:creationId xmlns:a16="http://schemas.microsoft.com/office/drawing/2014/main" xmlns="" id="{00000000-0008-0000-0E00-00009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a:extLst>
            <a:ext uri="{FF2B5EF4-FFF2-40B4-BE49-F238E27FC236}">
              <a16:creationId xmlns:a16="http://schemas.microsoft.com/office/drawing/2014/main" xmlns="" id="{00000000-0008-0000-0E00-00009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a:extLst>
            <a:ext uri="{FF2B5EF4-FFF2-40B4-BE49-F238E27FC236}">
              <a16:creationId xmlns:a16="http://schemas.microsoft.com/office/drawing/2014/main" xmlns="" id="{00000000-0008-0000-0E00-00009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a:extLst>
            <a:ext uri="{FF2B5EF4-FFF2-40B4-BE49-F238E27FC236}">
              <a16:creationId xmlns:a16="http://schemas.microsoft.com/office/drawing/2014/main" xmlns="" id="{00000000-0008-0000-0E00-00009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a:extLst>
            <a:ext uri="{FF2B5EF4-FFF2-40B4-BE49-F238E27FC236}">
              <a16:creationId xmlns:a16="http://schemas.microsoft.com/office/drawing/2014/main" xmlns="" id="{00000000-0008-0000-0E00-00009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a:extLst>
            <a:ext uri="{FF2B5EF4-FFF2-40B4-BE49-F238E27FC236}">
              <a16:creationId xmlns:a16="http://schemas.microsoft.com/office/drawing/2014/main" xmlns="" id="{00000000-0008-0000-0E00-000098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xmlns="" id="{00000000-0008-0000-0E00-00009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xmlns="" id="{00000000-0008-0000-0E00-00009A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a:extLst>
            <a:ext uri="{FF2B5EF4-FFF2-40B4-BE49-F238E27FC236}">
              <a16:creationId xmlns:a16="http://schemas.microsoft.com/office/drawing/2014/main" xmlns="" id="{00000000-0008-0000-0E00-00009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56" name="直線コネクタ 155">
          <a:extLst>
            <a:ext uri="{FF2B5EF4-FFF2-40B4-BE49-F238E27FC236}">
              <a16:creationId xmlns:a16="http://schemas.microsoft.com/office/drawing/2014/main" xmlns="" id="{00000000-0008-0000-0E00-00009C000000}"/>
            </a:ext>
          </a:extLst>
        </xdr:cNvPr>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57" name="【橋りょう・トンネル】&#10;有形固定資産減価償却率最小値テキスト">
          <a:extLst>
            <a:ext uri="{FF2B5EF4-FFF2-40B4-BE49-F238E27FC236}">
              <a16:creationId xmlns:a16="http://schemas.microsoft.com/office/drawing/2014/main" xmlns="" id="{00000000-0008-0000-0E00-00009D000000}"/>
            </a:ext>
          </a:extLst>
        </xdr:cNvPr>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58" name="直線コネクタ 157">
          <a:extLst>
            <a:ext uri="{FF2B5EF4-FFF2-40B4-BE49-F238E27FC236}">
              <a16:creationId xmlns:a16="http://schemas.microsoft.com/office/drawing/2014/main" xmlns="" id="{00000000-0008-0000-0E00-00009E000000}"/>
            </a:ext>
          </a:extLst>
        </xdr:cNvPr>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59" name="【橋りょう・トンネル】&#10;有形固定資産減価償却率最大値テキスト">
          <a:extLst>
            <a:ext uri="{FF2B5EF4-FFF2-40B4-BE49-F238E27FC236}">
              <a16:creationId xmlns:a16="http://schemas.microsoft.com/office/drawing/2014/main" xmlns="" id="{00000000-0008-0000-0E00-00009F000000}"/>
            </a:ext>
          </a:extLst>
        </xdr:cNvPr>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0" name="直線コネクタ 159">
          <a:extLst>
            <a:ext uri="{FF2B5EF4-FFF2-40B4-BE49-F238E27FC236}">
              <a16:creationId xmlns:a16="http://schemas.microsoft.com/office/drawing/2014/main" xmlns="" id="{00000000-0008-0000-0E00-0000A0000000}"/>
            </a:ext>
          </a:extLst>
        </xdr:cNvPr>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60251</xdr:rowOff>
    </xdr:from>
    <xdr:ext cx="405111" cy="259045"/>
    <xdr:sp macro="" textlink="">
      <xdr:nvSpPr>
        <xdr:cNvPr id="161" name="【橋りょう・トンネル】&#10;有形固定資産減価償却率平均値テキスト">
          <a:extLst>
            <a:ext uri="{FF2B5EF4-FFF2-40B4-BE49-F238E27FC236}">
              <a16:creationId xmlns:a16="http://schemas.microsoft.com/office/drawing/2014/main" xmlns="" id="{00000000-0008-0000-0E00-0000A1000000}"/>
            </a:ext>
          </a:extLst>
        </xdr:cNvPr>
        <xdr:cNvSpPr txBox="1"/>
      </xdr:nvSpPr>
      <xdr:spPr>
        <a:xfrm>
          <a:off x="4673600" y="1000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2" name="フローチャート: 判断 161">
          <a:extLst>
            <a:ext uri="{FF2B5EF4-FFF2-40B4-BE49-F238E27FC236}">
              <a16:creationId xmlns:a16="http://schemas.microsoft.com/office/drawing/2014/main" xmlns="" id="{00000000-0008-0000-0E00-0000A2000000}"/>
            </a:ext>
          </a:extLst>
        </xdr:cNvPr>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3" name="フローチャート: 判断 162">
          <a:extLst>
            <a:ext uri="{FF2B5EF4-FFF2-40B4-BE49-F238E27FC236}">
              <a16:creationId xmlns:a16="http://schemas.microsoft.com/office/drawing/2014/main" xmlns="" id="{00000000-0008-0000-0E00-0000A3000000}"/>
            </a:ext>
          </a:extLst>
        </xdr:cNvPr>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64" name="フローチャート: 判断 163">
          <a:extLst>
            <a:ext uri="{FF2B5EF4-FFF2-40B4-BE49-F238E27FC236}">
              <a16:creationId xmlns:a16="http://schemas.microsoft.com/office/drawing/2014/main" xmlns="" id="{00000000-0008-0000-0E00-0000A4000000}"/>
            </a:ext>
          </a:extLst>
        </xdr:cNvPr>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65" name="フローチャート: 判断 164">
          <a:extLst>
            <a:ext uri="{FF2B5EF4-FFF2-40B4-BE49-F238E27FC236}">
              <a16:creationId xmlns:a16="http://schemas.microsoft.com/office/drawing/2014/main" xmlns="" id="{00000000-0008-0000-0E00-0000A5000000}"/>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xmlns="" id="{00000000-0008-0000-0E00-0000A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xmlns="" id="{00000000-0008-0000-0E00-0000A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xmlns="" id="{00000000-0008-0000-0E00-0000A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xmlns="" id="{00000000-0008-0000-0E00-0000A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00000000-0008-0000-0E00-0000A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76563</xdr:rowOff>
    </xdr:from>
    <xdr:to>
      <xdr:col>24</xdr:col>
      <xdr:colOff>114300</xdr:colOff>
      <xdr:row>65</xdr:row>
      <xdr:rowOff>6713</xdr:rowOff>
    </xdr:to>
    <xdr:sp macro="" textlink="">
      <xdr:nvSpPr>
        <xdr:cNvPr id="171" name="楕円 170">
          <a:extLst>
            <a:ext uri="{FF2B5EF4-FFF2-40B4-BE49-F238E27FC236}">
              <a16:creationId xmlns:a16="http://schemas.microsoft.com/office/drawing/2014/main" xmlns="" id="{00000000-0008-0000-0E00-0000AB000000}"/>
            </a:ext>
          </a:extLst>
        </xdr:cNvPr>
        <xdr:cNvSpPr/>
      </xdr:nvSpPr>
      <xdr:spPr>
        <a:xfrm>
          <a:off x="4584700" y="1104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162940</xdr:rowOff>
    </xdr:from>
    <xdr:ext cx="340478" cy="259045"/>
    <xdr:sp macro="" textlink="">
      <xdr:nvSpPr>
        <xdr:cNvPr id="172" name="【橋りょう・トンネル】&#10;有形固定資産減価償却率該当値テキスト">
          <a:extLst>
            <a:ext uri="{FF2B5EF4-FFF2-40B4-BE49-F238E27FC236}">
              <a16:creationId xmlns:a16="http://schemas.microsoft.com/office/drawing/2014/main" xmlns="" id="{00000000-0008-0000-0E00-0000AC000000}"/>
            </a:ext>
          </a:extLst>
        </xdr:cNvPr>
        <xdr:cNvSpPr txBox="1"/>
      </xdr:nvSpPr>
      <xdr:spPr>
        <a:xfrm>
          <a:off x="4673600" y="109642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52070</xdr:rowOff>
    </xdr:from>
    <xdr:to>
      <xdr:col>20</xdr:col>
      <xdr:colOff>38100</xdr:colOff>
      <xdr:row>64</xdr:row>
      <xdr:rowOff>153670</xdr:rowOff>
    </xdr:to>
    <xdr:sp macro="" textlink="">
      <xdr:nvSpPr>
        <xdr:cNvPr id="173" name="楕円 172">
          <a:extLst>
            <a:ext uri="{FF2B5EF4-FFF2-40B4-BE49-F238E27FC236}">
              <a16:creationId xmlns:a16="http://schemas.microsoft.com/office/drawing/2014/main" xmlns="" id="{00000000-0008-0000-0E00-0000AD000000}"/>
            </a:ext>
          </a:extLst>
        </xdr:cNvPr>
        <xdr:cNvSpPr/>
      </xdr:nvSpPr>
      <xdr:spPr>
        <a:xfrm>
          <a:off x="3746500" y="110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102870</xdr:rowOff>
    </xdr:from>
    <xdr:to>
      <xdr:col>24</xdr:col>
      <xdr:colOff>63500</xdr:colOff>
      <xdr:row>64</xdr:row>
      <xdr:rowOff>127363</xdr:rowOff>
    </xdr:to>
    <xdr:cxnSp macro="">
      <xdr:nvCxnSpPr>
        <xdr:cNvPr id="174" name="直線コネクタ 173">
          <a:extLst>
            <a:ext uri="{FF2B5EF4-FFF2-40B4-BE49-F238E27FC236}">
              <a16:creationId xmlns:a16="http://schemas.microsoft.com/office/drawing/2014/main" xmlns="" id="{00000000-0008-0000-0E00-0000AE000000}"/>
            </a:ext>
          </a:extLst>
        </xdr:cNvPr>
        <xdr:cNvCxnSpPr/>
      </xdr:nvCxnSpPr>
      <xdr:spPr>
        <a:xfrm>
          <a:off x="3797300" y="1107567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175" name="楕円 174">
          <a:extLst>
            <a:ext uri="{FF2B5EF4-FFF2-40B4-BE49-F238E27FC236}">
              <a16:creationId xmlns:a16="http://schemas.microsoft.com/office/drawing/2014/main" xmlns="" id="{00000000-0008-0000-0E00-0000AF000000}"/>
            </a:ext>
          </a:extLst>
        </xdr:cNvPr>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102870</xdr:rowOff>
    </xdr:from>
    <xdr:to>
      <xdr:col>19</xdr:col>
      <xdr:colOff>177800</xdr:colOff>
      <xdr:row>64</xdr:row>
      <xdr:rowOff>130628</xdr:rowOff>
    </xdr:to>
    <xdr:cxnSp macro="">
      <xdr:nvCxnSpPr>
        <xdr:cNvPr id="176" name="直線コネクタ 175">
          <a:extLst>
            <a:ext uri="{FF2B5EF4-FFF2-40B4-BE49-F238E27FC236}">
              <a16:creationId xmlns:a16="http://schemas.microsoft.com/office/drawing/2014/main" xmlns="" id="{00000000-0008-0000-0E00-0000B0000000}"/>
            </a:ext>
          </a:extLst>
        </xdr:cNvPr>
        <xdr:cNvCxnSpPr/>
      </xdr:nvCxnSpPr>
      <xdr:spPr>
        <a:xfrm flipV="1">
          <a:off x="2908300" y="1107567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77" name="n_1aveValue【橋りょう・トンネル】&#10;有形固定資産減価償却率">
          <a:extLst>
            <a:ext uri="{FF2B5EF4-FFF2-40B4-BE49-F238E27FC236}">
              <a16:creationId xmlns:a16="http://schemas.microsoft.com/office/drawing/2014/main" xmlns="" id="{00000000-0008-0000-0E00-0000B1000000}"/>
            </a:ext>
          </a:extLst>
        </xdr:cNvPr>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34670</xdr:rowOff>
    </xdr:from>
    <xdr:ext cx="405111" cy="259045"/>
    <xdr:sp macro="" textlink="">
      <xdr:nvSpPr>
        <xdr:cNvPr id="178" name="n_2aveValue【橋りょう・トンネル】&#10;有形固定資産減価償却率">
          <a:extLst>
            <a:ext uri="{FF2B5EF4-FFF2-40B4-BE49-F238E27FC236}">
              <a16:creationId xmlns:a16="http://schemas.microsoft.com/office/drawing/2014/main" xmlns="" id="{00000000-0008-0000-0E00-0000B2000000}"/>
            </a:ext>
          </a:extLst>
        </xdr:cNvPr>
        <xdr:cNvSpPr txBox="1"/>
      </xdr:nvSpPr>
      <xdr:spPr>
        <a:xfrm>
          <a:off x="2705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79" name="n_3aveValue【橋りょう・トンネル】&#10;有形固定資産減価償却率">
          <a:extLst>
            <a:ext uri="{FF2B5EF4-FFF2-40B4-BE49-F238E27FC236}">
              <a16:creationId xmlns:a16="http://schemas.microsoft.com/office/drawing/2014/main" xmlns="" id="{00000000-0008-0000-0E00-0000B3000000}"/>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64</xdr:row>
      <xdr:rowOff>144797</xdr:rowOff>
    </xdr:from>
    <xdr:ext cx="340478" cy="259045"/>
    <xdr:sp macro="" textlink="">
      <xdr:nvSpPr>
        <xdr:cNvPr id="180" name="n_1mainValue【橋りょう・トンネル】&#10;有形固定資産減価償却率">
          <a:extLst>
            <a:ext uri="{FF2B5EF4-FFF2-40B4-BE49-F238E27FC236}">
              <a16:creationId xmlns:a16="http://schemas.microsoft.com/office/drawing/2014/main" xmlns="" id="{00000000-0008-0000-0E00-0000B4000000}"/>
            </a:ext>
          </a:extLst>
        </xdr:cNvPr>
        <xdr:cNvSpPr txBox="1"/>
      </xdr:nvSpPr>
      <xdr:spPr>
        <a:xfrm>
          <a:off x="3614361" y="111175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65</xdr:row>
      <xdr:rowOff>1105</xdr:rowOff>
    </xdr:from>
    <xdr:ext cx="340478" cy="259045"/>
    <xdr:sp macro="" textlink="">
      <xdr:nvSpPr>
        <xdr:cNvPr id="181" name="n_2mainValue【橋りょう・トンネル】&#10;有形固定資産減価償却率">
          <a:extLst>
            <a:ext uri="{FF2B5EF4-FFF2-40B4-BE49-F238E27FC236}">
              <a16:creationId xmlns:a16="http://schemas.microsoft.com/office/drawing/2014/main" xmlns="" id="{00000000-0008-0000-0E00-0000B5000000}"/>
            </a:ext>
          </a:extLst>
        </xdr:cNvPr>
        <xdr:cNvSpPr txBox="1"/>
      </xdr:nvSpPr>
      <xdr:spPr>
        <a:xfrm>
          <a:off x="2738061" y="1114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xmlns="" id="{00000000-0008-0000-0E00-0000B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xmlns="" id="{00000000-0008-0000-0E00-0000B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xmlns="" id="{00000000-0008-0000-0E00-0000B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xmlns="" id="{00000000-0008-0000-0E00-0000B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xmlns="" id="{00000000-0008-0000-0E00-0000B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xmlns="" id="{00000000-0008-0000-0E00-0000B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xmlns="" id="{00000000-0008-0000-0E00-0000B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xmlns="" id="{00000000-0008-0000-0E00-0000B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xmlns="" id="{00000000-0008-0000-0E00-0000B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xmlns="" id="{00000000-0008-0000-0E00-0000B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a:extLst>
            <a:ext uri="{FF2B5EF4-FFF2-40B4-BE49-F238E27FC236}">
              <a16:creationId xmlns:a16="http://schemas.microsoft.com/office/drawing/2014/main" xmlns="" id="{00000000-0008-0000-0E00-0000C0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a:extLst>
            <a:ext uri="{FF2B5EF4-FFF2-40B4-BE49-F238E27FC236}">
              <a16:creationId xmlns:a16="http://schemas.microsoft.com/office/drawing/2014/main" xmlns="" id="{00000000-0008-0000-0E00-0000C1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a:extLst>
            <a:ext uri="{FF2B5EF4-FFF2-40B4-BE49-F238E27FC236}">
              <a16:creationId xmlns:a16="http://schemas.microsoft.com/office/drawing/2014/main" xmlns="" id="{00000000-0008-0000-0E00-0000C2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a:extLst>
            <a:ext uri="{FF2B5EF4-FFF2-40B4-BE49-F238E27FC236}">
              <a16:creationId xmlns:a16="http://schemas.microsoft.com/office/drawing/2014/main" xmlns="" id="{00000000-0008-0000-0E00-0000C3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a:extLst>
            <a:ext uri="{FF2B5EF4-FFF2-40B4-BE49-F238E27FC236}">
              <a16:creationId xmlns:a16="http://schemas.microsoft.com/office/drawing/2014/main" xmlns="" id="{00000000-0008-0000-0E00-0000C4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a:extLst>
            <a:ext uri="{FF2B5EF4-FFF2-40B4-BE49-F238E27FC236}">
              <a16:creationId xmlns:a16="http://schemas.microsoft.com/office/drawing/2014/main" xmlns="" id="{00000000-0008-0000-0E00-0000C5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a:extLst>
            <a:ext uri="{FF2B5EF4-FFF2-40B4-BE49-F238E27FC236}">
              <a16:creationId xmlns:a16="http://schemas.microsoft.com/office/drawing/2014/main" xmlns="" id="{00000000-0008-0000-0E00-0000C6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a:extLst>
            <a:ext uri="{FF2B5EF4-FFF2-40B4-BE49-F238E27FC236}">
              <a16:creationId xmlns:a16="http://schemas.microsoft.com/office/drawing/2014/main" xmlns="" id="{00000000-0008-0000-0E00-0000C7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xmlns="" id="{00000000-0008-0000-0E00-0000C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a:extLst>
            <a:ext uri="{FF2B5EF4-FFF2-40B4-BE49-F238E27FC236}">
              <a16:creationId xmlns:a16="http://schemas.microsoft.com/office/drawing/2014/main" xmlns="" id="{00000000-0008-0000-0E00-0000C9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a:extLst>
            <a:ext uri="{FF2B5EF4-FFF2-40B4-BE49-F238E27FC236}">
              <a16:creationId xmlns:a16="http://schemas.microsoft.com/office/drawing/2014/main" xmlns="" id="{00000000-0008-0000-0E00-0000C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03" name="直線コネクタ 202">
          <a:extLst>
            <a:ext uri="{FF2B5EF4-FFF2-40B4-BE49-F238E27FC236}">
              <a16:creationId xmlns:a16="http://schemas.microsoft.com/office/drawing/2014/main" xmlns="" id="{00000000-0008-0000-0E00-0000CB000000}"/>
            </a:ext>
          </a:extLst>
        </xdr:cNvPr>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04" name="【橋りょう・トンネル】&#10;一人当たり有形固定資産（償却資産）額最小値テキスト">
          <a:extLst>
            <a:ext uri="{FF2B5EF4-FFF2-40B4-BE49-F238E27FC236}">
              <a16:creationId xmlns:a16="http://schemas.microsoft.com/office/drawing/2014/main" xmlns="" id="{00000000-0008-0000-0E00-0000CC000000}"/>
            </a:ext>
          </a:extLst>
        </xdr:cNvPr>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05" name="直線コネクタ 204">
          <a:extLst>
            <a:ext uri="{FF2B5EF4-FFF2-40B4-BE49-F238E27FC236}">
              <a16:creationId xmlns:a16="http://schemas.microsoft.com/office/drawing/2014/main" xmlns="" id="{00000000-0008-0000-0E00-0000CD000000}"/>
            </a:ext>
          </a:extLst>
        </xdr:cNvPr>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06" name="【橋りょう・トンネル】&#10;一人当たり有形固定資産（償却資産）額最大値テキスト">
          <a:extLst>
            <a:ext uri="{FF2B5EF4-FFF2-40B4-BE49-F238E27FC236}">
              <a16:creationId xmlns:a16="http://schemas.microsoft.com/office/drawing/2014/main" xmlns="" id="{00000000-0008-0000-0E00-0000CE000000}"/>
            </a:ext>
          </a:extLst>
        </xdr:cNvPr>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07" name="直線コネクタ 206">
          <a:extLst>
            <a:ext uri="{FF2B5EF4-FFF2-40B4-BE49-F238E27FC236}">
              <a16:creationId xmlns:a16="http://schemas.microsoft.com/office/drawing/2014/main" xmlns="" id="{00000000-0008-0000-0E00-0000CF000000}"/>
            </a:ext>
          </a:extLst>
        </xdr:cNvPr>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08" name="【橋りょう・トンネル】&#10;一人当たり有形固定資産（償却資産）額平均値テキスト">
          <a:extLst>
            <a:ext uri="{FF2B5EF4-FFF2-40B4-BE49-F238E27FC236}">
              <a16:creationId xmlns:a16="http://schemas.microsoft.com/office/drawing/2014/main" xmlns="" id="{00000000-0008-0000-0E00-0000D0000000}"/>
            </a:ext>
          </a:extLst>
        </xdr:cNvPr>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09" name="フローチャート: 判断 208">
          <a:extLst>
            <a:ext uri="{FF2B5EF4-FFF2-40B4-BE49-F238E27FC236}">
              <a16:creationId xmlns:a16="http://schemas.microsoft.com/office/drawing/2014/main" xmlns="" id="{00000000-0008-0000-0E00-0000D1000000}"/>
            </a:ext>
          </a:extLst>
        </xdr:cNvPr>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0" name="フローチャート: 判断 209">
          <a:extLst>
            <a:ext uri="{FF2B5EF4-FFF2-40B4-BE49-F238E27FC236}">
              <a16:creationId xmlns:a16="http://schemas.microsoft.com/office/drawing/2014/main" xmlns="" id="{00000000-0008-0000-0E00-0000D2000000}"/>
            </a:ext>
          </a:extLst>
        </xdr:cNvPr>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11" name="フローチャート: 判断 210">
          <a:extLst>
            <a:ext uri="{FF2B5EF4-FFF2-40B4-BE49-F238E27FC236}">
              <a16:creationId xmlns:a16="http://schemas.microsoft.com/office/drawing/2014/main" xmlns="" id="{00000000-0008-0000-0E00-0000D3000000}"/>
            </a:ext>
          </a:extLst>
        </xdr:cNvPr>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12" name="フローチャート: 判断 211">
          <a:extLst>
            <a:ext uri="{FF2B5EF4-FFF2-40B4-BE49-F238E27FC236}">
              <a16:creationId xmlns:a16="http://schemas.microsoft.com/office/drawing/2014/main" xmlns="" id="{00000000-0008-0000-0E00-0000D4000000}"/>
            </a:ext>
          </a:extLst>
        </xdr:cNvPr>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xmlns="" id="{00000000-0008-0000-0E00-0000D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xmlns="" id="{00000000-0008-0000-0E00-0000D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xmlns="" id="{00000000-0008-0000-0E00-0000D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xmlns="" id="{00000000-0008-0000-0E00-0000D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xmlns="" id="{00000000-0008-0000-0E00-0000D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115647</xdr:rowOff>
    </xdr:from>
    <xdr:to>
      <xdr:col>55</xdr:col>
      <xdr:colOff>50800</xdr:colOff>
      <xdr:row>64</xdr:row>
      <xdr:rowOff>45797</xdr:rowOff>
    </xdr:to>
    <xdr:sp macro="" textlink="">
      <xdr:nvSpPr>
        <xdr:cNvPr id="218" name="楕円 217">
          <a:extLst>
            <a:ext uri="{FF2B5EF4-FFF2-40B4-BE49-F238E27FC236}">
              <a16:creationId xmlns:a16="http://schemas.microsoft.com/office/drawing/2014/main" xmlns="" id="{00000000-0008-0000-0E00-0000DA000000}"/>
            </a:ext>
          </a:extLst>
        </xdr:cNvPr>
        <xdr:cNvSpPr/>
      </xdr:nvSpPr>
      <xdr:spPr>
        <a:xfrm>
          <a:off x="10426700" y="109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30574</xdr:rowOff>
    </xdr:from>
    <xdr:ext cx="534377" cy="259045"/>
    <xdr:sp macro="" textlink="">
      <xdr:nvSpPr>
        <xdr:cNvPr id="219" name="【橋りょう・トンネル】&#10;一人当たり有形固定資産（償却資産）額該当値テキスト">
          <a:extLst>
            <a:ext uri="{FF2B5EF4-FFF2-40B4-BE49-F238E27FC236}">
              <a16:creationId xmlns:a16="http://schemas.microsoft.com/office/drawing/2014/main" xmlns="" id="{00000000-0008-0000-0E00-0000DB000000}"/>
            </a:ext>
          </a:extLst>
        </xdr:cNvPr>
        <xdr:cNvSpPr txBox="1"/>
      </xdr:nvSpPr>
      <xdr:spPr>
        <a:xfrm>
          <a:off x="10515600" y="1083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120287</xdr:rowOff>
    </xdr:from>
    <xdr:to>
      <xdr:col>50</xdr:col>
      <xdr:colOff>165100</xdr:colOff>
      <xdr:row>64</xdr:row>
      <xdr:rowOff>50437</xdr:rowOff>
    </xdr:to>
    <xdr:sp macro="" textlink="">
      <xdr:nvSpPr>
        <xdr:cNvPr id="220" name="楕円 219">
          <a:extLst>
            <a:ext uri="{FF2B5EF4-FFF2-40B4-BE49-F238E27FC236}">
              <a16:creationId xmlns:a16="http://schemas.microsoft.com/office/drawing/2014/main" xmlns="" id="{00000000-0008-0000-0E00-0000DC000000}"/>
            </a:ext>
          </a:extLst>
        </xdr:cNvPr>
        <xdr:cNvSpPr/>
      </xdr:nvSpPr>
      <xdr:spPr>
        <a:xfrm>
          <a:off x="9588500" y="1092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166447</xdr:rowOff>
    </xdr:from>
    <xdr:to>
      <xdr:col>55</xdr:col>
      <xdr:colOff>0</xdr:colOff>
      <xdr:row>63</xdr:row>
      <xdr:rowOff>171087</xdr:rowOff>
    </xdr:to>
    <xdr:cxnSp macro="">
      <xdr:nvCxnSpPr>
        <xdr:cNvPr id="221" name="直線コネクタ 220">
          <a:extLst>
            <a:ext uri="{FF2B5EF4-FFF2-40B4-BE49-F238E27FC236}">
              <a16:creationId xmlns:a16="http://schemas.microsoft.com/office/drawing/2014/main" xmlns="" id="{00000000-0008-0000-0E00-0000DD000000}"/>
            </a:ext>
          </a:extLst>
        </xdr:cNvPr>
        <xdr:cNvCxnSpPr/>
      </xdr:nvCxnSpPr>
      <xdr:spPr>
        <a:xfrm flipV="1">
          <a:off x="9639300" y="10967797"/>
          <a:ext cx="8382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120293</xdr:rowOff>
    </xdr:from>
    <xdr:to>
      <xdr:col>46</xdr:col>
      <xdr:colOff>38100</xdr:colOff>
      <xdr:row>64</xdr:row>
      <xdr:rowOff>50443</xdr:rowOff>
    </xdr:to>
    <xdr:sp macro="" textlink="">
      <xdr:nvSpPr>
        <xdr:cNvPr id="222" name="楕円 221">
          <a:extLst>
            <a:ext uri="{FF2B5EF4-FFF2-40B4-BE49-F238E27FC236}">
              <a16:creationId xmlns:a16="http://schemas.microsoft.com/office/drawing/2014/main" xmlns="" id="{00000000-0008-0000-0E00-0000DE000000}"/>
            </a:ext>
          </a:extLst>
        </xdr:cNvPr>
        <xdr:cNvSpPr/>
      </xdr:nvSpPr>
      <xdr:spPr>
        <a:xfrm>
          <a:off x="8699500" y="1092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171087</xdr:rowOff>
    </xdr:from>
    <xdr:to>
      <xdr:col>50</xdr:col>
      <xdr:colOff>114300</xdr:colOff>
      <xdr:row>63</xdr:row>
      <xdr:rowOff>171093</xdr:rowOff>
    </xdr:to>
    <xdr:cxnSp macro="">
      <xdr:nvCxnSpPr>
        <xdr:cNvPr id="223" name="直線コネクタ 222">
          <a:extLst>
            <a:ext uri="{FF2B5EF4-FFF2-40B4-BE49-F238E27FC236}">
              <a16:creationId xmlns:a16="http://schemas.microsoft.com/office/drawing/2014/main" xmlns="" id="{00000000-0008-0000-0E00-0000DF000000}"/>
            </a:ext>
          </a:extLst>
        </xdr:cNvPr>
        <xdr:cNvCxnSpPr/>
      </xdr:nvCxnSpPr>
      <xdr:spPr>
        <a:xfrm flipV="1">
          <a:off x="8750300" y="10972437"/>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24" name="n_1aveValue【橋りょう・トンネル】&#10;一人当たり有形固定資産（償却資産）額">
          <a:extLst>
            <a:ext uri="{FF2B5EF4-FFF2-40B4-BE49-F238E27FC236}">
              <a16:creationId xmlns:a16="http://schemas.microsoft.com/office/drawing/2014/main" xmlns="" id="{00000000-0008-0000-0E00-0000E0000000}"/>
            </a:ext>
          </a:extLst>
        </xdr:cNvPr>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25" name="n_2aveValue【橋りょう・トンネル】&#10;一人当たり有形固定資産（償却資産）額">
          <a:extLst>
            <a:ext uri="{FF2B5EF4-FFF2-40B4-BE49-F238E27FC236}">
              <a16:creationId xmlns:a16="http://schemas.microsoft.com/office/drawing/2014/main" xmlns="" id="{00000000-0008-0000-0E00-0000E1000000}"/>
            </a:ext>
          </a:extLst>
        </xdr:cNvPr>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26" name="n_3aveValue【橋りょう・トンネル】&#10;一人当たり有形固定資産（償却資産）額">
          <a:extLst>
            <a:ext uri="{FF2B5EF4-FFF2-40B4-BE49-F238E27FC236}">
              <a16:creationId xmlns:a16="http://schemas.microsoft.com/office/drawing/2014/main" xmlns="" id="{00000000-0008-0000-0E00-0000E2000000}"/>
            </a:ext>
          </a:extLst>
        </xdr:cNvPr>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64</xdr:row>
      <xdr:rowOff>41564</xdr:rowOff>
    </xdr:from>
    <xdr:ext cx="378565" cy="259045"/>
    <xdr:sp macro="" textlink="">
      <xdr:nvSpPr>
        <xdr:cNvPr id="227" name="n_1mainValue【橋りょう・トンネル】&#10;一人当たり有形固定資産（償却資産）額">
          <a:extLst>
            <a:ext uri="{FF2B5EF4-FFF2-40B4-BE49-F238E27FC236}">
              <a16:creationId xmlns:a16="http://schemas.microsoft.com/office/drawing/2014/main" xmlns="" id="{00000000-0008-0000-0E00-0000E3000000}"/>
            </a:ext>
          </a:extLst>
        </xdr:cNvPr>
        <xdr:cNvSpPr txBox="1"/>
      </xdr:nvSpPr>
      <xdr:spPr>
        <a:xfrm>
          <a:off x="9437317" y="11014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64</xdr:row>
      <xdr:rowOff>41570</xdr:rowOff>
    </xdr:from>
    <xdr:ext cx="378565" cy="259045"/>
    <xdr:sp macro="" textlink="">
      <xdr:nvSpPr>
        <xdr:cNvPr id="228" name="n_2mainValue【橋りょう・トンネル】&#10;一人当たり有形固定資産（償却資産）額">
          <a:extLst>
            <a:ext uri="{FF2B5EF4-FFF2-40B4-BE49-F238E27FC236}">
              <a16:creationId xmlns:a16="http://schemas.microsoft.com/office/drawing/2014/main" xmlns="" id="{00000000-0008-0000-0E00-0000E4000000}"/>
            </a:ext>
          </a:extLst>
        </xdr:cNvPr>
        <xdr:cNvSpPr txBox="1"/>
      </xdr:nvSpPr>
      <xdr:spPr>
        <a:xfrm>
          <a:off x="8561017" y="11014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xmlns="" id="{00000000-0008-0000-0E00-0000E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xmlns="" id="{00000000-0008-0000-0E00-0000E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xmlns="" id="{00000000-0008-0000-0E00-0000E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xmlns="" id="{00000000-0008-0000-0E00-0000E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xmlns="" id="{00000000-0008-0000-0E00-0000E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xmlns="" id="{00000000-0008-0000-0E00-0000E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xmlns="" id="{00000000-0008-0000-0E00-0000E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xmlns="" id="{00000000-0008-0000-0E00-0000E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xmlns="" id="{00000000-0008-0000-0E00-0000E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a16="http://schemas.microsoft.com/office/drawing/2014/main" xmlns="" id="{00000000-0008-0000-0E00-0000E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a:extLst>
            <a:ext uri="{FF2B5EF4-FFF2-40B4-BE49-F238E27FC236}">
              <a16:creationId xmlns:a16="http://schemas.microsoft.com/office/drawing/2014/main" xmlns="" id="{00000000-0008-0000-0E00-0000EF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a:extLst>
            <a:ext uri="{FF2B5EF4-FFF2-40B4-BE49-F238E27FC236}">
              <a16:creationId xmlns:a16="http://schemas.microsoft.com/office/drawing/2014/main" xmlns="" id="{00000000-0008-0000-0E00-0000F0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a:extLst>
            <a:ext uri="{FF2B5EF4-FFF2-40B4-BE49-F238E27FC236}">
              <a16:creationId xmlns:a16="http://schemas.microsoft.com/office/drawing/2014/main" xmlns="" id="{00000000-0008-0000-0E00-0000F1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a:extLst>
            <a:ext uri="{FF2B5EF4-FFF2-40B4-BE49-F238E27FC236}">
              <a16:creationId xmlns:a16="http://schemas.microsoft.com/office/drawing/2014/main" xmlns="" id="{00000000-0008-0000-0E00-0000F2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a:extLst>
            <a:ext uri="{FF2B5EF4-FFF2-40B4-BE49-F238E27FC236}">
              <a16:creationId xmlns:a16="http://schemas.microsoft.com/office/drawing/2014/main" xmlns="" id="{00000000-0008-0000-0E00-0000F3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a:extLst>
            <a:ext uri="{FF2B5EF4-FFF2-40B4-BE49-F238E27FC236}">
              <a16:creationId xmlns:a16="http://schemas.microsoft.com/office/drawing/2014/main" xmlns="" id="{00000000-0008-0000-0E00-0000F4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a:extLst>
            <a:ext uri="{FF2B5EF4-FFF2-40B4-BE49-F238E27FC236}">
              <a16:creationId xmlns:a16="http://schemas.microsoft.com/office/drawing/2014/main" xmlns="" id="{00000000-0008-0000-0E00-0000F5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a:extLst>
            <a:ext uri="{FF2B5EF4-FFF2-40B4-BE49-F238E27FC236}">
              <a16:creationId xmlns:a16="http://schemas.microsoft.com/office/drawing/2014/main" xmlns="" id="{00000000-0008-0000-0E00-0000F6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a:extLst>
            <a:ext uri="{FF2B5EF4-FFF2-40B4-BE49-F238E27FC236}">
              <a16:creationId xmlns:a16="http://schemas.microsoft.com/office/drawing/2014/main" xmlns="" id="{00000000-0008-0000-0E00-0000F7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a:extLst>
            <a:ext uri="{FF2B5EF4-FFF2-40B4-BE49-F238E27FC236}">
              <a16:creationId xmlns:a16="http://schemas.microsoft.com/office/drawing/2014/main" xmlns="" id="{00000000-0008-0000-0E00-0000F8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a:extLst>
            <a:ext uri="{FF2B5EF4-FFF2-40B4-BE49-F238E27FC236}">
              <a16:creationId xmlns:a16="http://schemas.microsoft.com/office/drawing/2014/main" xmlns="" id="{00000000-0008-0000-0E00-0000F9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a:extLst>
            <a:ext uri="{FF2B5EF4-FFF2-40B4-BE49-F238E27FC236}">
              <a16:creationId xmlns:a16="http://schemas.microsoft.com/office/drawing/2014/main" xmlns="" id="{00000000-0008-0000-0E00-0000F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a:extLst>
            <a:ext uri="{FF2B5EF4-FFF2-40B4-BE49-F238E27FC236}">
              <a16:creationId xmlns:a16="http://schemas.microsoft.com/office/drawing/2014/main" xmlns="" id="{00000000-0008-0000-0E00-0000FB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a:extLst>
            <a:ext uri="{FF2B5EF4-FFF2-40B4-BE49-F238E27FC236}">
              <a16:creationId xmlns:a16="http://schemas.microsoft.com/office/drawing/2014/main" xmlns="" id="{00000000-0008-0000-0E00-0000F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53" name="直線コネクタ 252">
          <a:extLst>
            <a:ext uri="{FF2B5EF4-FFF2-40B4-BE49-F238E27FC236}">
              <a16:creationId xmlns:a16="http://schemas.microsoft.com/office/drawing/2014/main" xmlns="" id="{00000000-0008-0000-0E00-0000FD000000}"/>
            </a:ext>
          </a:extLst>
        </xdr:cNvPr>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54" name="【公営住宅】&#10;有形固定資産減価償却率最小値テキスト">
          <a:extLst>
            <a:ext uri="{FF2B5EF4-FFF2-40B4-BE49-F238E27FC236}">
              <a16:creationId xmlns:a16="http://schemas.microsoft.com/office/drawing/2014/main" xmlns="" id="{00000000-0008-0000-0E00-0000FE000000}"/>
            </a:ext>
          </a:extLst>
        </xdr:cNvPr>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55" name="直線コネクタ 254">
          <a:extLst>
            <a:ext uri="{FF2B5EF4-FFF2-40B4-BE49-F238E27FC236}">
              <a16:creationId xmlns:a16="http://schemas.microsoft.com/office/drawing/2014/main" xmlns="" id="{00000000-0008-0000-0E00-0000FF000000}"/>
            </a:ext>
          </a:extLst>
        </xdr:cNvPr>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6" name="【公営住宅】&#10;有形固定資産減価償却率最大値テキスト">
          <a:extLst>
            <a:ext uri="{FF2B5EF4-FFF2-40B4-BE49-F238E27FC236}">
              <a16:creationId xmlns:a16="http://schemas.microsoft.com/office/drawing/2014/main" xmlns="" id="{00000000-0008-0000-0E00-000000010000}"/>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57" name="直線コネクタ 256">
          <a:extLst>
            <a:ext uri="{FF2B5EF4-FFF2-40B4-BE49-F238E27FC236}">
              <a16:creationId xmlns:a16="http://schemas.microsoft.com/office/drawing/2014/main" xmlns="" id="{00000000-0008-0000-0E00-000001010000}"/>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58" name="【公営住宅】&#10;有形固定資産減価償却率平均値テキスト">
          <a:extLst>
            <a:ext uri="{FF2B5EF4-FFF2-40B4-BE49-F238E27FC236}">
              <a16:creationId xmlns:a16="http://schemas.microsoft.com/office/drawing/2014/main" xmlns="" id="{00000000-0008-0000-0E00-000002010000}"/>
            </a:ext>
          </a:extLst>
        </xdr:cNvPr>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9" name="フローチャート: 判断 258">
          <a:extLst>
            <a:ext uri="{FF2B5EF4-FFF2-40B4-BE49-F238E27FC236}">
              <a16:creationId xmlns:a16="http://schemas.microsoft.com/office/drawing/2014/main" xmlns="" id="{00000000-0008-0000-0E00-000003010000}"/>
            </a:ext>
          </a:extLst>
        </xdr:cNvPr>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60" name="フローチャート: 判断 259">
          <a:extLst>
            <a:ext uri="{FF2B5EF4-FFF2-40B4-BE49-F238E27FC236}">
              <a16:creationId xmlns:a16="http://schemas.microsoft.com/office/drawing/2014/main" xmlns="" id="{00000000-0008-0000-0E00-000004010000}"/>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61" name="フローチャート: 判断 260">
          <a:extLst>
            <a:ext uri="{FF2B5EF4-FFF2-40B4-BE49-F238E27FC236}">
              <a16:creationId xmlns:a16="http://schemas.microsoft.com/office/drawing/2014/main" xmlns="" id="{00000000-0008-0000-0E00-000005010000}"/>
            </a:ext>
          </a:extLst>
        </xdr:cNvPr>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62" name="フローチャート: 判断 261">
          <a:extLst>
            <a:ext uri="{FF2B5EF4-FFF2-40B4-BE49-F238E27FC236}">
              <a16:creationId xmlns:a16="http://schemas.microsoft.com/office/drawing/2014/main" xmlns="" id="{00000000-0008-0000-0E00-000006010000}"/>
            </a:ext>
          </a:extLst>
        </xdr:cNvPr>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xmlns="" id="{00000000-0008-0000-0E00-00000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xmlns="" id="{00000000-0008-0000-0E00-00000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xmlns="" id="{00000000-0008-0000-0E00-00000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xmlns="" id="{00000000-0008-0000-0E00-00000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xmlns="" id="{00000000-0008-0000-0E00-00000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46355</xdr:rowOff>
    </xdr:from>
    <xdr:to>
      <xdr:col>24</xdr:col>
      <xdr:colOff>114300</xdr:colOff>
      <xdr:row>80</xdr:row>
      <xdr:rowOff>147955</xdr:rowOff>
    </xdr:to>
    <xdr:sp macro="" textlink="">
      <xdr:nvSpPr>
        <xdr:cNvPr id="268" name="楕円 267">
          <a:extLst>
            <a:ext uri="{FF2B5EF4-FFF2-40B4-BE49-F238E27FC236}">
              <a16:creationId xmlns:a16="http://schemas.microsoft.com/office/drawing/2014/main" xmlns="" id="{00000000-0008-0000-0E00-00000C010000}"/>
            </a:ext>
          </a:extLst>
        </xdr:cNvPr>
        <xdr:cNvSpPr/>
      </xdr:nvSpPr>
      <xdr:spPr>
        <a:xfrm>
          <a:off x="45847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69232</xdr:rowOff>
    </xdr:from>
    <xdr:ext cx="405111" cy="259045"/>
    <xdr:sp macro="" textlink="">
      <xdr:nvSpPr>
        <xdr:cNvPr id="269" name="【公営住宅】&#10;有形固定資産減価償却率該当値テキスト">
          <a:extLst>
            <a:ext uri="{FF2B5EF4-FFF2-40B4-BE49-F238E27FC236}">
              <a16:creationId xmlns:a16="http://schemas.microsoft.com/office/drawing/2014/main" xmlns="" id="{00000000-0008-0000-0E00-00000D010000}"/>
            </a:ext>
          </a:extLst>
        </xdr:cNvPr>
        <xdr:cNvSpPr txBox="1"/>
      </xdr:nvSpPr>
      <xdr:spPr>
        <a:xfrm>
          <a:off x="4673600"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88264</xdr:rowOff>
    </xdr:from>
    <xdr:to>
      <xdr:col>20</xdr:col>
      <xdr:colOff>38100</xdr:colOff>
      <xdr:row>81</xdr:row>
      <xdr:rowOff>18414</xdr:rowOff>
    </xdr:to>
    <xdr:sp macro="" textlink="">
      <xdr:nvSpPr>
        <xdr:cNvPr id="270" name="楕円 269">
          <a:extLst>
            <a:ext uri="{FF2B5EF4-FFF2-40B4-BE49-F238E27FC236}">
              <a16:creationId xmlns:a16="http://schemas.microsoft.com/office/drawing/2014/main" xmlns="" id="{00000000-0008-0000-0E00-00000E010000}"/>
            </a:ext>
          </a:extLst>
        </xdr:cNvPr>
        <xdr:cNvSpPr/>
      </xdr:nvSpPr>
      <xdr:spPr>
        <a:xfrm>
          <a:off x="3746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97155</xdr:rowOff>
    </xdr:from>
    <xdr:to>
      <xdr:col>24</xdr:col>
      <xdr:colOff>63500</xdr:colOff>
      <xdr:row>80</xdr:row>
      <xdr:rowOff>139064</xdr:rowOff>
    </xdr:to>
    <xdr:cxnSp macro="">
      <xdr:nvCxnSpPr>
        <xdr:cNvPr id="271" name="直線コネクタ 270">
          <a:extLst>
            <a:ext uri="{FF2B5EF4-FFF2-40B4-BE49-F238E27FC236}">
              <a16:creationId xmlns:a16="http://schemas.microsoft.com/office/drawing/2014/main" xmlns="" id="{00000000-0008-0000-0E00-00000F010000}"/>
            </a:ext>
          </a:extLst>
        </xdr:cNvPr>
        <xdr:cNvCxnSpPr/>
      </xdr:nvCxnSpPr>
      <xdr:spPr>
        <a:xfrm flipV="1">
          <a:off x="3797300" y="1381315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120650</xdr:rowOff>
    </xdr:from>
    <xdr:to>
      <xdr:col>15</xdr:col>
      <xdr:colOff>101600</xdr:colOff>
      <xdr:row>81</xdr:row>
      <xdr:rowOff>50800</xdr:rowOff>
    </xdr:to>
    <xdr:sp macro="" textlink="">
      <xdr:nvSpPr>
        <xdr:cNvPr id="272" name="楕円 271">
          <a:extLst>
            <a:ext uri="{FF2B5EF4-FFF2-40B4-BE49-F238E27FC236}">
              <a16:creationId xmlns:a16="http://schemas.microsoft.com/office/drawing/2014/main" xmlns="" id="{00000000-0008-0000-0E00-000010010000}"/>
            </a:ext>
          </a:extLst>
        </xdr:cNvPr>
        <xdr:cNvSpPr/>
      </xdr:nvSpPr>
      <xdr:spPr>
        <a:xfrm>
          <a:off x="2857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139064</xdr:rowOff>
    </xdr:from>
    <xdr:to>
      <xdr:col>19</xdr:col>
      <xdr:colOff>177800</xdr:colOff>
      <xdr:row>81</xdr:row>
      <xdr:rowOff>0</xdr:rowOff>
    </xdr:to>
    <xdr:cxnSp macro="">
      <xdr:nvCxnSpPr>
        <xdr:cNvPr id="273" name="直線コネクタ 272">
          <a:extLst>
            <a:ext uri="{FF2B5EF4-FFF2-40B4-BE49-F238E27FC236}">
              <a16:creationId xmlns:a16="http://schemas.microsoft.com/office/drawing/2014/main" xmlns="" id="{00000000-0008-0000-0E00-000011010000}"/>
            </a:ext>
          </a:extLst>
        </xdr:cNvPr>
        <xdr:cNvCxnSpPr/>
      </xdr:nvCxnSpPr>
      <xdr:spPr>
        <a:xfrm flipV="1">
          <a:off x="2908300" y="1385506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274" name="n_1aveValue【公営住宅】&#10;有形固定資産減価償却率">
          <a:extLst>
            <a:ext uri="{FF2B5EF4-FFF2-40B4-BE49-F238E27FC236}">
              <a16:creationId xmlns:a16="http://schemas.microsoft.com/office/drawing/2014/main" xmlns="" id="{00000000-0008-0000-0E00-000012010000}"/>
            </a:ext>
          </a:extLst>
        </xdr:cNvPr>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30497</xdr:rowOff>
    </xdr:from>
    <xdr:ext cx="405111" cy="259045"/>
    <xdr:sp macro="" textlink="">
      <xdr:nvSpPr>
        <xdr:cNvPr id="275" name="n_2aveValue【公営住宅】&#10;有形固定資産減価償却率">
          <a:extLst>
            <a:ext uri="{FF2B5EF4-FFF2-40B4-BE49-F238E27FC236}">
              <a16:creationId xmlns:a16="http://schemas.microsoft.com/office/drawing/2014/main" xmlns="" id="{00000000-0008-0000-0E00-000013010000}"/>
            </a:ext>
          </a:extLst>
        </xdr:cNvPr>
        <xdr:cNvSpPr txBox="1"/>
      </xdr:nvSpPr>
      <xdr:spPr>
        <a:xfrm>
          <a:off x="2705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276" name="n_3aveValue【公営住宅】&#10;有形固定資産減価償却率">
          <a:extLst>
            <a:ext uri="{FF2B5EF4-FFF2-40B4-BE49-F238E27FC236}">
              <a16:creationId xmlns:a16="http://schemas.microsoft.com/office/drawing/2014/main" xmlns="" id="{00000000-0008-0000-0E00-000014010000}"/>
            </a:ext>
          </a:extLst>
        </xdr:cNvPr>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34941</xdr:rowOff>
    </xdr:from>
    <xdr:ext cx="405111" cy="259045"/>
    <xdr:sp macro="" textlink="">
      <xdr:nvSpPr>
        <xdr:cNvPr id="277" name="n_1mainValue【公営住宅】&#10;有形固定資産減価償却率">
          <a:extLst>
            <a:ext uri="{FF2B5EF4-FFF2-40B4-BE49-F238E27FC236}">
              <a16:creationId xmlns:a16="http://schemas.microsoft.com/office/drawing/2014/main" xmlns="" id="{00000000-0008-0000-0E00-000015010000}"/>
            </a:ext>
          </a:extLst>
        </xdr:cNvPr>
        <xdr:cNvSpPr txBox="1"/>
      </xdr:nvSpPr>
      <xdr:spPr>
        <a:xfrm>
          <a:off x="35820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67327</xdr:rowOff>
    </xdr:from>
    <xdr:ext cx="405111" cy="259045"/>
    <xdr:sp macro="" textlink="">
      <xdr:nvSpPr>
        <xdr:cNvPr id="278" name="n_2mainValue【公営住宅】&#10;有形固定資産減価償却率">
          <a:extLst>
            <a:ext uri="{FF2B5EF4-FFF2-40B4-BE49-F238E27FC236}">
              <a16:creationId xmlns:a16="http://schemas.microsoft.com/office/drawing/2014/main" xmlns="" id="{00000000-0008-0000-0E00-000016010000}"/>
            </a:ext>
          </a:extLst>
        </xdr:cNvPr>
        <xdr:cNvSpPr txBox="1"/>
      </xdr:nvSpPr>
      <xdr:spPr>
        <a:xfrm>
          <a:off x="2705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a:extLst>
            <a:ext uri="{FF2B5EF4-FFF2-40B4-BE49-F238E27FC236}">
              <a16:creationId xmlns:a16="http://schemas.microsoft.com/office/drawing/2014/main" xmlns="" id="{00000000-0008-0000-0E00-00001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a:extLst>
            <a:ext uri="{FF2B5EF4-FFF2-40B4-BE49-F238E27FC236}">
              <a16:creationId xmlns:a16="http://schemas.microsoft.com/office/drawing/2014/main" xmlns="" id="{00000000-0008-0000-0E00-00001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a:extLst>
            <a:ext uri="{FF2B5EF4-FFF2-40B4-BE49-F238E27FC236}">
              <a16:creationId xmlns:a16="http://schemas.microsoft.com/office/drawing/2014/main" xmlns="" id="{00000000-0008-0000-0E00-00001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a:extLst>
            <a:ext uri="{FF2B5EF4-FFF2-40B4-BE49-F238E27FC236}">
              <a16:creationId xmlns:a16="http://schemas.microsoft.com/office/drawing/2014/main" xmlns="" id="{00000000-0008-0000-0E00-00001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a:extLst>
            <a:ext uri="{FF2B5EF4-FFF2-40B4-BE49-F238E27FC236}">
              <a16:creationId xmlns:a16="http://schemas.microsoft.com/office/drawing/2014/main" xmlns="" id="{00000000-0008-0000-0E00-00001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a:extLst>
            <a:ext uri="{FF2B5EF4-FFF2-40B4-BE49-F238E27FC236}">
              <a16:creationId xmlns:a16="http://schemas.microsoft.com/office/drawing/2014/main" xmlns="" id="{00000000-0008-0000-0E00-00001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a:extLst>
            <a:ext uri="{FF2B5EF4-FFF2-40B4-BE49-F238E27FC236}">
              <a16:creationId xmlns:a16="http://schemas.microsoft.com/office/drawing/2014/main" xmlns="" id="{00000000-0008-0000-0E00-00001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a:extLst>
            <a:ext uri="{FF2B5EF4-FFF2-40B4-BE49-F238E27FC236}">
              <a16:creationId xmlns:a16="http://schemas.microsoft.com/office/drawing/2014/main" xmlns="" id="{00000000-0008-0000-0E00-00001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a:extLst>
            <a:ext uri="{FF2B5EF4-FFF2-40B4-BE49-F238E27FC236}">
              <a16:creationId xmlns:a16="http://schemas.microsoft.com/office/drawing/2014/main" xmlns="" id="{00000000-0008-0000-0E00-00001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a:extLst>
            <a:ext uri="{FF2B5EF4-FFF2-40B4-BE49-F238E27FC236}">
              <a16:creationId xmlns:a16="http://schemas.microsoft.com/office/drawing/2014/main" xmlns="" id="{00000000-0008-0000-0E00-00002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a:extLst>
            <a:ext uri="{FF2B5EF4-FFF2-40B4-BE49-F238E27FC236}">
              <a16:creationId xmlns:a16="http://schemas.microsoft.com/office/drawing/2014/main" xmlns="" id="{00000000-0008-0000-0E00-00002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a:extLst>
            <a:ext uri="{FF2B5EF4-FFF2-40B4-BE49-F238E27FC236}">
              <a16:creationId xmlns:a16="http://schemas.microsoft.com/office/drawing/2014/main" xmlns="" id="{00000000-0008-0000-0E00-00002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a:extLst>
            <a:ext uri="{FF2B5EF4-FFF2-40B4-BE49-F238E27FC236}">
              <a16:creationId xmlns:a16="http://schemas.microsoft.com/office/drawing/2014/main" xmlns="" id="{00000000-0008-0000-0E00-00002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a:extLst>
            <a:ext uri="{FF2B5EF4-FFF2-40B4-BE49-F238E27FC236}">
              <a16:creationId xmlns:a16="http://schemas.microsoft.com/office/drawing/2014/main" xmlns="" id="{00000000-0008-0000-0E00-000024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a:extLst>
            <a:ext uri="{FF2B5EF4-FFF2-40B4-BE49-F238E27FC236}">
              <a16:creationId xmlns:a16="http://schemas.microsoft.com/office/drawing/2014/main" xmlns="" id="{00000000-0008-0000-0E00-00002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a:extLst>
            <a:ext uri="{FF2B5EF4-FFF2-40B4-BE49-F238E27FC236}">
              <a16:creationId xmlns:a16="http://schemas.microsoft.com/office/drawing/2014/main" xmlns="" id="{00000000-0008-0000-0E00-000026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a:extLst>
            <a:ext uri="{FF2B5EF4-FFF2-40B4-BE49-F238E27FC236}">
              <a16:creationId xmlns:a16="http://schemas.microsoft.com/office/drawing/2014/main" xmlns="" id="{00000000-0008-0000-0E00-00002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a:extLst>
            <a:ext uri="{FF2B5EF4-FFF2-40B4-BE49-F238E27FC236}">
              <a16:creationId xmlns:a16="http://schemas.microsoft.com/office/drawing/2014/main" xmlns="" id="{00000000-0008-0000-0E00-000028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a:extLst>
            <a:ext uri="{FF2B5EF4-FFF2-40B4-BE49-F238E27FC236}">
              <a16:creationId xmlns:a16="http://schemas.microsoft.com/office/drawing/2014/main" xmlns="" id="{00000000-0008-0000-0E00-00002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a:extLst>
            <a:ext uri="{FF2B5EF4-FFF2-40B4-BE49-F238E27FC236}">
              <a16:creationId xmlns:a16="http://schemas.microsoft.com/office/drawing/2014/main" xmlns="" id="{00000000-0008-0000-0E00-00002A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xmlns="" id="{00000000-0008-0000-0E00-00002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a:extLst>
            <a:ext uri="{FF2B5EF4-FFF2-40B4-BE49-F238E27FC236}">
              <a16:creationId xmlns:a16="http://schemas.microsoft.com/office/drawing/2014/main" xmlns="" id="{00000000-0008-0000-0E00-00002C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a:extLst>
            <a:ext uri="{FF2B5EF4-FFF2-40B4-BE49-F238E27FC236}">
              <a16:creationId xmlns:a16="http://schemas.microsoft.com/office/drawing/2014/main" xmlns="" id="{00000000-0008-0000-0E00-00002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02" name="直線コネクタ 301">
          <a:extLst>
            <a:ext uri="{FF2B5EF4-FFF2-40B4-BE49-F238E27FC236}">
              <a16:creationId xmlns:a16="http://schemas.microsoft.com/office/drawing/2014/main" xmlns="" id="{00000000-0008-0000-0E00-00002E010000}"/>
            </a:ext>
          </a:extLst>
        </xdr:cNvPr>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03" name="【公営住宅】&#10;一人当たり面積最小値テキスト">
          <a:extLst>
            <a:ext uri="{FF2B5EF4-FFF2-40B4-BE49-F238E27FC236}">
              <a16:creationId xmlns:a16="http://schemas.microsoft.com/office/drawing/2014/main" xmlns="" id="{00000000-0008-0000-0E00-00002F010000}"/>
            </a:ext>
          </a:extLst>
        </xdr:cNvPr>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04" name="直線コネクタ 303">
          <a:extLst>
            <a:ext uri="{FF2B5EF4-FFF2-40B4-BE49-F238E27FC236}">
              <a16:creationId xmlns:a16="http://schemas.microsoft.com/office/drawing/2014/main" xmlns="" id="{00000000-0008-0000-0E00-000030010000}"/>
            </a:ext>
          </a:extLst>
        </xdr:cNvPr>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05" name="【公営住宅】&#10;一人当たり面積最大値テキスト">
          <a:extLst>
            <a:ext uri="{FF2B5EF4-FFF2-40B4-BE49-F238E27FC236}">
              <a16:creationId xmlns:a16="http://schemas.microsoft.com/office/drawing/2014/main" xmlns="" id="{00000000-0008-0000-0E00-000031010000}"/>
            </a:ext>
          </a:extLst>
        </xdr:cNvPr>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06" name="直線コネクタ 305">
          <a:extLst>
            <a:ext uri="{FF2B5EF4-FFF2-40B4-BE49-F238E27FC236}">
              <a16:creationId xmlns:a16="http://schemas.microsoft.com/office/drawing/2014/main" xmlns="" id="{00000000-0008-0000-0E00-000032010000}"/>
            </a:ext>
          </a:extLst>
        </xdr:cNvPr>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81360</xdr:rowOff>
    </xdr:from>
    <xdr:ext cx="469744" cy="259045"/>
    <xdr:sp macro="" textlink="">
      <xdr:nvSpPr>
        <xdr:cNvPr id="307" name="【公営住宅】&#10;一人当たり面積平均値テキスト">
          <a:extLst>
            <a:ext uri="{FF2B5EF4-FFF2-40B4-BE49-F238E27FC236}">
              <a16:creationId xmlns:a16="http://schemas.microsoft.com/office/drawing/2014/main" xmlns="" id="{00000000-0008-0000-0E00-000033010000}"/>
            </a:ext>
          </a:extLst>
        </xdr:cNvPr>
        <xdr:cNvSpPr txBox="1"/>
      </xdr:nvSpPr>
      <xdr:spPr>
        <a:xfrm>
          <a:off x="10515600" y="14311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08" name="フローチャート: 判断 307">
          <a:extLst>
            <a:ext uri="{FF2B5EF4-FFF2-40B4-BE49-F238E27FC236}">
              <a16:creationId xmlns:a16="http://schemas.microsoft.com/office/drawing/2014/main" xmlns="" id="{00000000-0008-0000-0E00-000034010000}"/>
            </a:ext>
          </a:extLst>
        </xdr:cNvPr>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09" name="フローチャート: 判断 308">
          <a:extLst>
            <a:ext uri="{FF2B5EF4-FFF2-40B4-BE49-F238E27FC236}">
              <a16:creationId xmlns:a16="http://schemas.microsoft.com/office/drawing/2014/main" xmlns="" id="{00000000-0008-0000-0E00-000035010000}"/>
            </a:ext>
          </a:extLst>
        </xdr:cNvPr>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10" name="フローチャート: 判断 309">
          <a:extLst>
            <a:ext uri="{FF2B5EF4-FFF2-40B4-BE49-F238E27FC236}">
              <a16:creationId xmlns:a16="http://schemas.microsoft.com/office/drawing/2014/main" xmlns="" id="{00000000-0008-0000-0E00-000036010000}"/>
            </a:ext>
          </a:extLst>
        </xdr:cNvPr>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11" name="フローチャート: 判断 310">
          <a:extLst>
            <a:ext uri="{FF2B5EF4-FFF2-40B4-BE49-F238E27FC236}">
              <a16:creationId xmlns:a16="http://schemas.microsoft.com/office/drawing/2014/main" xmlns="" id="{00000000-0008-0000-0E00-000037010000}"/>
            </a:ext>
          </a:extLst>
        </xdr:cNvPr>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xmlns="" id="{00000000-0008-0000-0E00-00003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xmlns="" id="{00000000-0008-0000-0E00-00003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xmlns="" id="{00000000-0008-0000-0E00-00003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xmlns="" id="{00000000-0008-0000-0E00-00003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xmlns="" id="{00000000-0008-0000-0E00-00003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18923</xdr:rowOff>
    </xdr:from>
    <xdr:to>
      <xdr:col>55</xdr:col>
      <xdr:colOff>50800</xdr:colOff>
      <xdr:row>83</xdr:row>
      <xdr:rowOff>120523</xdr:rowOff>
    </xdr:to>
    <xdr:sp macro="" textlink="">
      <xdr:nvSpPr>
        <xdr:cNvPr id="317" name="楕円 316">
          <a:extLst>
            <a:ext uri="{FF2B5EF4-FFF2-40B4-BE49-F238E27FC236}">
              <a16:creationId xmlns:a16="http://schemas.microsoft.com/office/drawing/2014/main" xmlns="" id="{00000000-0008-0000-0E00-00003D010000}"/>
            </a:ext>
          </a:extLst>
        </xdr:cNvPr>
        <xdr:cNvSpPr/>
      </xdr:nvSpPr>
      <xdr:spPr>
        <a:xfrm>
          <a:off x="10426700" y="142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41800</xdr:rowOff>
    </xdr:from>
    <xdr:ext cx="469744" cy="259045"/>
    <xdr:sp macro="" textlink="">
      <xdr:nvSpPr>
        <xdr:cNvPr id="318" name="【公営住宅】&#10;一人当たり面積該当値テキスト">
          <a:extLst>
            <a:ext uri="{FF2B5EF4-FFF2-40B4-BE49-F238E27FC236}">
              <a16:creationId xmlns:a16="http://schemas.microsoft.com/office/drawing/2014/main" xmlns="" id="{00000000-0008-0000-0E00-00003E010000}"/>
            </a:ext>
          </a:extLst>
        </xdr:cNvPr>
        <xdr:cNvSpPr txBox="1"/>
      </xdr:nvSpPr>
      <xdr:spPr>
        <a:xfrm>
          <a:off x="10515600" y="141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21589</xdr:rowOff>
    </xdr:from>
    <xdr:to>
      <xdr:col>50</xdr:col>
      <xdr:colOff>165100</xdr:colOff>
      <xdr:row>83</xdr:row>
      <xdr:rowOff>123189</xdr:rowOff>
    </xdr:to>
    <xdr:sp macro="" textlink="">
      <xdr:nvSpPr>
        <xdr:cNvPr id="319" name="楕円 318">
          <a:extLst>
            <a:ext uri="{FF2B5EF4-FFF2-40B4-BE49-F238E27FC236}">
              <a16:creationId xmlns:a16="http://schemas.microsoft.com/office/drawing/2014/main" xmlns="" id="{00000000-0008-0000-0E00-00003F010000}"/>
            </a:ext>
          </a:extLst>
        </xdr:cNvPr>
        <xdr:cNvSpPr/>
      </xdr:nvSpPr>
      <xdr:spPr>
        <a:xfrm>
          <a:off x="9588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69723</xdr:rowOff>
    </xdr:from>
    <xdr:to>
      <xdr:col>55</xdr:col>
      <xdr:colOff>0</xdr:colOff>
      <xdr:row>83</xdr:row>
      <xdr:rowOff>72389</xdr:rowOff>
    </xdr:to>
    <xdr:cxnSp macro="">
      <xdr:nvCxnSpPr>
        <xdr:cNvPr id="320" name="直線コネクタ 319">
          <a:extLst>
            <a:ext uri="{FF2B5EF4-FFF2-40B4-BE49-F238E27FC236}">
              <a16:creationId xmlns:a16="http://schemas.microsoft.com/office/drawing/2014/main" xmlns="" id="{00000000-0008-0000-0E00-000040010000}"/>
            </a:ext>
          </a:extLst>
        </xdr:cNvPr>
        <xdr:cNvCxnSpPr/>
      </xdr:nvCxnSpPr>
      <xdr:spPr>
        <a:xfrm flipV="1">
          <a:off x="9639300" y="14300073"/>
          <a:ext cx="8382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29972</xdr:rowOff>
    </xdr:from>
    <xdr:to>
      <xdr:col>46</xdr:col>
      <xdr:colOff>38100</xdr:colOff>
      <xdr:row>83</xdr:row>
      <xdr:rowOff>131572</xdr:rowOff>
    </xdr:to>
    <xdr:sp macro="" textlink="">
      <xdr:nvSpPr>
        <xdr:cNvPr id="321" name="楕円 320">
          <a:extLst>
            <a:ext uri="{FF2B5EF4-FFF2-40B4-BE49-F238E27FC236}">
              <a16:creationId xmlns:a16="http://schemas.microsoft.com/office/drawing/2014/main" xmlns="" id="{00000000-0008-0000-0E00-000041010000}"/>
            </a:ext>
          </a:extLst>
        </xdr:cNvPr>
        <xdr:cNvSpPr/>
      </xdr:nvSpPr>
      <xdr:spPr>
        <a:xfrm>
          <a:off x="8699500" y="1426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72389</xdr:rowOff>
    </xdr:from>
    <xdr:to>
      <xdr:col>50</xdr:col>
      <xdr:colOff>114300</xdr:colOff>
      <xdr:row>83</xdr:row>
      <xdr:rowOff>80772</xdr:rowOff>
    </xdr:to>
    <xdr:cxnSp macro="">
      <xdr:nvCxnSpPr>
        <xdr:cNvPr id="322" name="直線コネクタ 321">
          <a:extLst>
            <a:ext uri="{FF2B5EF4-FFF2-40B4-BE49-F238E27FC236}">
              <a16:creationId xmlns:a16="http://schemas.microsoft.com/office/drawing/2014/main" xmlns="" id="{00000000-0008-0000-0E00-000042010000}"/>
            </a:ext>
          </a:extLst>
        </xdr:cNvPr>
        <xdr:cNvCxnSpPr/>
      </xdr:nvCxnSpPr>
      <xdr:spPr>
        <a:xfrm flipV="1">
          <a:off x="8750300" y="14302739"/>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143463</xdr:rowOff>
    </xdr:from>
    <xdr:ext cx="469744" cy="259045"/>
    <xdr:sp macro="" textlink="">
      <xdr:nvSpPr>
        <xdr:cNvPr id="323" name="n_1aveValue【公営住宅】&#10;一人当たり面積">
          <a:extLst>
            <a:ext uri="{FF2B5EF4-FFF2-40B4-BE49-F238E27FC236}">
              <a16:creationId xmlns:a16="http://schemas.microsoft.com/office/drawing/2014/main" xmlns="" id="{00000000-0008-0000-0E00-000043010000}"/>
            </a:ext>
          </a:extLst>
        </xdr:cNvPr>
        <xdr:cNvSpPr txBox="1"/>
      </xdr:nvSpPr>
      <xdr:spPr>
        <a:xfrm>
          <a:off x="9391727" y="1437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28021</xdr:rowOff>
    </xdr:from>
    <xdr:ext cx="469744" cy="259045"/>
    <xdr:sp macro="" textlink="">
      <xdr:nvSpPr>
        <xdr:cNvPr id="324" name="n_2aveValue【公営住宅】&#10;一人当たり面積">
          <a:extLst>
            <a:ext uri="{FF2B5EF4-FFF2-40B4-BE49-F238E27FC236}">
              <a16:creationId xmlns:a16="http://schemas.microsoft.com/office/drawing/2014/main" xmlns="" id="{00000000-0008-0000-0E00-000044010000}"/>
            </a:ext>
          </a:extLst>
        </xdr:cNvPr>
        <xdr:cNvSpPr txBox="1"/>
      </xdr:nvSpPr>
      <xdr:spPr>
        <a:xfrm>
          <a:off x="85154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25" name="n_3aveValue【公営住宅】&#10;一人当たり面積">
          <a:extLst>
            <a:ext uri="{FF2B5EF4-FFF2-40B4-BE49-F238E27FC236}">
              <a16:creationId xmlns:a16="http://schemas.microsoft.com/office/drawing/2014/main" xmlns="" id="{00000000-0008-0000-0E00-000045010000}"/>
            </a:ext>
          </a:extLst>
        </xdr:cNvPr>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139716</xdr:rowOff>
    </xdr:from>
    <xdr:ext cx="469744" cy="259045"/>
    <xdr:sp macro="" textlink="">
      <xdr:nvSpPr>
        <xdr:cNvPr id="326" name="n_1mainValue【公営住宅】&#10;一人当たり面積">
          <a:extLst>
            <a:ext uri="{FF2B5EF4-FFF2-40B4-BE49-F238E27FC236}">
              <a16:creationId xmlns:a16="http://schemas.microsoft.com/office/drawing/2014/main" xmlns="" id="{00000000-0008-0000-0E00-000046010000}"/>
            </a:ext>
          </a:extLst>
        </xdr:cNvPr>
        <xdr:cNvSpPr txBox="1"/>
      </xdr:nvSpPr>
      <xdr:spPr>
        <a:xfrm>
          <a:off x="9391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148099</xdr:rowOff>
    </xdr:from>
    <xdr:ext cx="469744" cy="259045"/>
    <xdr:sp macro="" textlink="">
      <xdr:nvSpPr>
        <xdr:cNvPr id="327" name="n_2mainValue【公営住宅】&#10;一人当たり面積">
          <a:extLst>
            <a:ext uri="{FF2B5EF4-FFF2-40B4-BE49-F238E27FC236}">
              <a16:creationId xmlns:a16="http://schemas.microsoft.com/office/drawing/2014/main" xmlns="" id="{00000000-0008-0000-0E00-000047010000}"/>
            </a:ext>
          </a:extLst>
        </xdr:cNvPr>
        <xdr:cNvSpPr txBox="1"/>
      </xdr:nvSpPr>
      <xdr:spPr>
        <a:xfrm>
          <a:off x="8515427" y="1403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a:extLst>
            <a:ext uri="{FF2B5EF4-FFF2-40B4-BE49-F238E27FC236}">
              <a16:creationId xmlns:a16="http://schemas.microsoft.com/office/drawing/2014/main" xmlns="" id="{00000000-0008-0000-0E00-00004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a:extLst>
            <a:ext uri="{FF2B5EF4-FFF2-40B4-BE49-F238E27FC236}">
              <a16:creationId xmlns:a16="http://schemas.microsoft.com/office/drawing/2014/main" xmlns="" id="{00000000-0008-0000-0E00-00004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a:extLst>
            <a:ext uri="{FF2B5EF4-FFF2-40B4-BE49-F238E27FC236}">
              <a16:creationId xmlns:a16="http://schemas.microsoft.com/office/drawing/2014/main" xmlns="" id="{00000000-0008-0000-0E00-00004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a:extLst>
            <a:ext uri="{FF2B5EF4-FFF2-40B4-BE49-F238E27FC236}">
              <a16:creationId xmlns:a16="http://schemas.microsoft.com/office/drawing/2014/main" xmlns="" id="{00000000-0008-0000-0E00-00004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a:extLst>
            <a:ext uri="{FF2B5EF4-FFF2-40B4-BE49-F238E27FC236}">
              <a16:creationId xmlns:a16="http://schemas.microsoft.com/office/drawing/2014/main" xmlns="" id="{00000000-0008-0000-0E00-00004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a:extLst>
            <a:ext uri="{FF2B5EF4-FFF2-40B4-BE49-F238E27FC236}">
              <a16:creationId xmlns:a16="http://schemas.microsoft.com/office/drawing/2014/main" xmlns="" id="{00000000-0008-0000-0E00-00004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a:extLst>
            <a:ext uri="{FF2B5EF4-FFF2-40B4-BE49-F238E27FC236}">
              <a16:creationId xmlns:a16="http://schemas.microsoft.com/office/drawing/2014/main" xmlns="" id="{00000000-0008-0000-0E00-00004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xmlns="" id="{00000000-0008-0000-0E00-00004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xmlns="" id="{00000000-0008-0000-0E00-00005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xmlns="" id="{00000000-0008-0000-0E00-00005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xmlns="" id="{00000000-0008-0000-0E00-00005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xmlns="" id="{00000000-0008-0000-0E00-00005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xmlns="" id="{00000000-0008-0000-0E00-00005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xmlns="" id="{00000000-0008-0000-0E00-00005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xmlns="" id="{00000000-0008-0000-0E00-00005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xmlns="" id="{00000000-0008-0000-0E00-00005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a:extLst>
            <a:ext uri="{FF2B5EF4-FFF2-40B4-BE49-F238E27FC236}">
              <a16:creationId xmlns:a16="http://schemas.microsoft.com/office/drawing/2014/main" xmlns="" id="{00000000-0008-0000-0E00-00005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a:extLst>
            <a:ext uri="{FF2B5EF4-FFF2-40B4-BE49-F238E27FC236}">
              <a16:creationId xmlns:a16="http://schemas.microsoft.com/office/drawing/2014/main" xmlns="" id="{00000000-0008-0000-0E00-00005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a:extLst>
            <a:ext uri="{FF2B5EF4-FFF2-40B4-BE49-F238E27FC236}">
              <a16:creationId xmlns:a16="http://schemas.microsoft.com/office/drawing/2014/main" xmlns="" id="{00000000-0008-0000-0E00-00005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a:extLst>
            <a:ext uri="{FF2B5EF4-FFF2-40B4-BE49-F238E27FC236}">
              <a16:creationId xmlns:a16="http://schemas.microsoft.com/office/drawing/2014/main" xmlns="" id="{00000000-0008-0000-0E00-00005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a:extLst>
            <a:ext uri="{FF2B5EF4-FFF2-40B4-BE49-F238E27FC236}">
              <a16:creationId xmlns:a16="http://schemas.microsoft.com/office/drawing/2014/main" xmlns="" id="{00000000-0008-0000-0E00-00005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a:extLst>
            <a:ext uri="{FF2B5EF4-FFF2-40B4-BE49-F238E27FC236}">
              <a16:creationId xmlns:a16="http://schemas.microsoft.com/office/drawing/2014/main" xmlns="" id="{00000000-0008-0000-0E00-00005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a:extLst>
            <a:ext uri="{FF2B5EF4-FFF2-40B4-BE49-F238E27FC236}">
              <a16:creationId xmlns:a16="http://schemas.microsoft.com/office/drawing/2014/main" xmlns="" id="{00000000-0008-0000-0E00-00005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a:extLst>
            <a:ext uri="{FF2B5EF4-FFF2-40B4-BE49-F238E27FC236}">
              <a16:creationId xmlns:a16="http://schemas.microsoft.com/office/drawing/2014/main" xmlns="" id="{00000000-0008-0000-0E00-00005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a:extLst>
            <a:ext uri="{FF2B5EF4-FFF2-40B4-BE49-F238E27FC236}">
              <a16:creationId xmlns:a16="http://schemas.microsoft.com/office/drawing/2014/main" xmlns="" id="{00000000-0008-0000-0E00-00006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a:extLst>
            <a:ext uri="{FF2B5EF4-FFF2-40B4-BE49-F238E27FC236}">
              <a16:creationId xmlns:a16="http://schemas.microsoft.com/office/drawing/2014/main" xmlns="" id="{00000000-0008-0000-0E00-00006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4" name="直線コネクタ 353">
          <a:extLst>
            <a:ext uri="{FF2B5EF4-FFF2-40B4-BE49-F238E27FC236}">
              <a16:creationId xmlns:a16="http://schemas.microsoft.com/office/drawing/2014/main" xmlns="" id="{00000000-0008-0000-0E00-00006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5" name="テキスト ボックス 354">
          <a:extLst>
            <a:ext uri="{FF2B5EF4-FFF2-40B4-BE49-F238E27FC236}">
              <a16:creationId xmlns:a16="http://schemas.microsoft.com/office/drawing/2014/main" xmlns="" id="{00000000-0008-0000-0E00-000063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6" name="直線コネクタ 355">
          <a:extLst>
            <a:ext uri="{FF2B5EF4-FFF2-40B4-BE49-F238E27FC236}">
              <a16:creationId xmlns:a16="http://schemas.microsoft.com/office/drawing/2014/main" xmlns="" id="{00000000-0008-0000-0E00-00006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7" name="テキスト ボックス 356">
          <a:extLst>
            <a:ext uri="{FF2B5EF4-FFF2-40B4-BE49-F238E27FC236}">
              <a16:creationId xmlns:a16="http://schemas.microsoft.com/office/drawing/2014/main" xmlns="" id="{00000000-0008-0000-0E00-00006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8" name="直線コネクタ 357">
          <a:extLst>
            <a:ext uri="{FF2B5EF4-FFF2-40B4-BE49-F238E27FC236}">
              <a16:creationId xmlns:a16="http://schemas.microsoft.com/office/drawing/2014/main" xmlns="" id="{00000000-0008-0000-0E00-00006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9" name="テキスト ボックス 358">
          <a:extLst>
            <a:ext uri="{FF2B5EF4-FFF2-40B4-BE49-F238E27FC236}">
              <a16:creationId xmlns:a16="http://schemas.microsoft.com/office/drawing/2014/main" xmlns="" id="{00000000-0008-0000-0E00-00006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0" name="直線コネクタ 359">
          <a:extLst>
            <a:ext uri="{FF2B5EF4-FFF2-40B4-BE49-F238E27FC236}">
              <a16:creationId xmlns:a16="http://schemas.microsoft.com/office/drawing/2014/main" xmlns="" id="{00000000-0008-0000-0E00-00006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1" name="テキスト ボックス 360">
          <a:extLst>
            <a:ext uri="{FF2B5EF4-FFF2-40B4-BE49-F238E27FC236}">
              <a16:creationId xmlns:a16="http://schemas.microsoft.com/office/drawing/2014/main" xmlns="" id="{00000000-0008-0000-0E00-00006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2" name="直線コネクタ 361">
          <a:extLst>
            <a:ext uri="{FF2B5EF4-FFF2-40B4-BE49-F238E27FC236}">
              <a16:creationId xmlns:a16="http://schemas.microsoft.com/office/drawing/2014/main" xmlns="" id="{00000000-0008-0000-0E00-00006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3" name="テキスト ボックス 362">
          <a:extLst>
            <a:ext uri="{FF2B5EF4-FFF2-40B4-BE49-F238E27FC236}">
              <a16:creationId xmlns:a16="http://schemas.microsoft.com/office/drawing/2014/main" xmlns="" id="{00000000-0008-0000-0E00-00006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4" name="直線コネクタ 363">
          <a:extLst>
            <a:ext uri="{FF2B5EF4-FFF2-40B4-BE49-F238E27FC236}">
              <a16:creationId xmlns:a16="http://schemas.microsoft.com/office/drawing/2014/main" xmlns="" id="{00000000-0008-0000-0E00-00006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5" name="テキスト ボックス 364">
          <a:extLst>
            <a:ext uri="{FF2B5EF4-FFF2-40B4-BE49-F238E27FC236}">
              <a16:creationId xmlns:a16="http://schemas.microsoft.com/office/drawing/2014/main" xmlns="" id="{00000000-0008-0000-0E00-00006D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a:extLst>
            <a:ext uri="{FF2B5EF4-FFF2-40B4-BE49-F238E27FC236}">
              <a16:creationId xmlns:a16="http://schemas.microsoft.com/office/drawing/2014/main" xmlns="" id="{00000000-0008-0000-0E00-00006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7" name="テキスト ボックス 366">
          <a:extLst>
            <a:ext uri="{FF2B5EF4-FFF2-40B4-BE49-F238E27FC236}">
              <a16:creationId xmlns:a16="http://schemas.microsoft.com/office/drawing/2014/main" xmlns="" id="{00000000-0008-0000-0E00-00006F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8" name="【認定こども園・幼稚園・保育所】&#10;有形固定資産減価償却率グラフ枠">
          <a:extLst>
            <a:ext uri="{FF2B5EF4-FFF2-40B4-BE49-F238E27FC236}">
              <a16:creationId xmlns:a16="http://schemas.microsoft.com/office/drawing/2014/main" xmlns="" id="{00000000-0008-0000-0E00-00007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69" name="直線コネクタ 368">
          <a:extLst>
            <a:ext uri="{FF2B5EF4-FFF2-40B4-BE49-F238E27FC236}">
              <a16:creationId xmlns:a16="http://schemas.microsoft.com/office/drawing/2014/main" xmlns="" id="{00000000-0008-0000-0E00-000071010000}"/>
            </a:ext>
          </a:extLst>
        </xdr:cNvPr>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70" name="【認定こども園・幼稚園・保育所】&#10;有形固定資産減価償却率最小値テキスト">
          <a:extLst>
            <a:ext uri="{FF2B5EF4-FFF2-40B4-BE49-F238E27FC236}">
              <a16:creationId xmlns:a16="http://schemas.microsoft.com/office/drawing/2014/main" xmlns="" id="{00000000-0008-0000-0E00-000072010000}"/>
            </a:ext>
          </a:extLst>
        </xdr:cNvPr>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71" name="直線コネクタ 370">
          <a:extLst>
            <a:ext uri="{FF2B5EF4-FFF2-40B4-BE49-F238E27FC236}">
              <a16:creationId xmlns:a16="http://schemas.microsoft.com/office/drawing/2014/main" xmlns="" id="{00000000-0008-0000-0E00-000073010000}"/>
            </a:ext>
          </a:extLst>
        </xdr:cNvPr>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72" name="【認定こども園・幼稚園・保育所】&#10;有形固定資産減価償却率最大値テキスト">
          <a:extLst>
            <a:ext uri="{FF2B5EF4-FFF2-40B4-BE49-F238E27FC236}">
              <a16:creationId xmlns:a16="http://schemas.microsoft.com/office/drawing/2014/main" xmlns="" id="{00000000-0008-0000-0E00-000074010000}"/>
            </a:ext>
          </a:extLst>
        </xdr:cNvPr>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73" name="直線コネクタ 372">
          <a:extLst>
            <a:ext uri="{FF2B5EF4-FFF2-40B4-BE49-F238E27FC236}">
              <a16:creationId xmlns:a16="http://schemas.microsoft.com/office/drawing/2014/main" xmlns="" id="{00000000-0008-0000-0E00-000075010000}"/>
            </a:ext>
          </a:extLst>
        </xdr:cNvPr>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74040</xdr:rowOff>
    </xdr:from>
    <xdr:ext cx="405111" cy="259045"/>
    <xdr:sp macro="" textlink="">
      <xdr:nvSpPr>
        <xdr:cNvPr id="374" name="【認定こども園・幼稚園・保育所】&#10;有形固定資産減価償却率平均値テキスト">
          <a:extLst>
            <a:ext uri="{FF2B5EF4-FFF2-40B4-BE49-F238E27FC236}">
              <a16:creationId xmlns:a16="http://schemas.microsoft.com/office/drawing/2014/main" xmlns="" id="{00000000-0008-0000-0E00-000076010000}"/>
            </a:ext>
          </a:extLst>
        </xdr:cNvPr>
        <xdr:cNvSpPr txBox="1"/>
      </xdr:nvSpPr>
      <xdr:spPr>
        <a:xfrm>
          <a:off x="163576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75" name="フローチャート: 判断 374">
          <a:extLst>
            <a:ext uri="{FF2B5EF4-FFF2-40B4-BE49-F238E27FC236}">
              <a16:creationId xmlns:a16="http://schemas.microsoft.com/office/drawing/2014/main" xmlns="" id="{00000000-0008-0000-0E00-000077010000}"/>
            </a:ext>
          </a:extLst>
        </xdr:cNvPr>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76" name="フローチャート: 判断 375">
          <a:extLst>
            <a:ext uri="{FF2B5EF4-FFF2-40B4-BE49-F238E27FC236}">
              <a16:creationId xmlns:a16="http://schemas.microsoft.com/office/drawing/2014/main" xmlns="" id="{00000000-0008-0000-0E00-000078010000}"/>
            </a:ext>
          </a:extLst>
        </xdr:cNvPr>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77" name="フローチャート: 判断 376">
          <a:extLst>
            <a:ext uri="{FF2B5EF4-FFF2-40B4-BE49-F238E27FC236}">
              <a16:creationId xmlns:a16="http://schemas.microsoft.com/office/drawing/2014/main" xmlns="" id="{00000000-0008-0000-0E00-000079010000}"/>
            </a:ext>
          </a:extLst>
        </xdr:cNvPr>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78" name="フローチャート: 判断 377">
          <a:extLst>
            <a:ext uri="{FF2B5EF4-FFF2-40B4-BE49-F238E27FC236}">
              <a16:creationId xmlns:a16="http://schemas.microsoft.com/office/drawing/2014/main" xmlns="" id="{00000000-0008-0000-0E00-00007A010000}"/>
            </a:ext>
          </a:extLst>
        </xdr:cNvPr>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xmlns="" id="{00000000-0008-0000-0E00-00007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xmlns="" id="{00000000-0008-0000-0E00-00007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xmlns="" id="{00000000-0008-0000-0E00-00007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xmlns="" id="{00000000-0008-0000-0E00-00007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xmlns="" id="{00000000-0008-0000-0E00-00007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89081</xdr:rowOff>
    </xdr:from>
    <xdr:to>
      <xdr:col>85</xdr:col>
      <xdr:colOff>177800</xdr:colOff>
      <xdr:row>38</xdr:row>
      <xdr:rowOff>19231</xdr:rowOff>
    </xdr:to>
    <xdr:sp macro="" textlink="">
      <xdr:nvSpPr>
        <xdr:cNvPr id="384" name="楕円 383">
          <a:extLst>
            <a:ext uri="{FF2B5EF4-FFF2-40B4-BE49-F238E27FC236}">
              <a16:creationId xmlns:a16="http://schemas.microsoft.com/office/drawing/2014/main" xmlns="" id="{00000000-0008-0000-0E00-000080010000}"/>
            </a:ext>
          </a:extLst>
        </xdr:cNvPr>
        <xdr:cNvSpPr/>
      </xdr:nvSpPr>
      <xdr:spPr>
        <a:xfrm>
          <a:off x="162687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111958</xdr:rowOff>
    </xdr:from>
    <xdr:ext cx="405111" cy="259045"/>
    <xdr:sp macro="" textlink="">
      <xdr:nvSpPr>
        <xdr:cNvPr id="385" name="【認定こども園・幼稚園・保育所】&#10;有形固定資産減価償却率該当値テキスト">
          <a:extLst>
            <a:ext uri="{FF2B5EF4-FFF2-40B4-BE49-F238E27FC236}">
              <a16:creationId xmlns:a16="http://schemas.microsoft.com/office/drawing/2014/main" xmlns="" id="{00000000-0008-0000-0E00-000081010000}"/>
            </a:ext>
          </a:extLst>
        </xdr:cNvPr>
        <xdr:cNvSpPr txBox="1"/>
      </xdr:nvSpPr>
      <xdr:spPr>
        <a:xfrm>
          <a:off x="16357600"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17236</xdr:rowOff>
    </xdr:from>
    <xdr:to>
      <xdr:col>81</xdr:col>
      <xdr:colOff>101600</xdr:colOff>
      <xdr:row>37</xdr:row>
      <xdr:rowOff>118836</xdr:rowOff>
    </xdr:to>
    <xdr:sp macro="" textlink="">
      <xdr:nvSpPr>
        <xdr:cNvPr id="386" name="楕円 385">
          <a:extLst>
            <a:ext uri="{FF2B5EF4-FFF2-40B4-BE49-F238E27FC236}">
              <a16:creationId xmlns:a16="http://schemas.microsoft.com/office/drawing/2014/main" xmlns="" id="{00000000-0008-0000-0E00-000082010000}"/>
            </a:ext>
          </a:extLst>
        </xdr:cNvPr>
        <xdr:cNvSpPr/>
      </xdr:nvSpPr>
      <xdr:spPr>
        <a:xfrm>
          <a:off x="15430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68036</xdr:rowOff>
    </xdr:from>
    <xdr:to>
      <xdr:col>85</xdr:col>
      <xdr:colOff>127000</xdr:colOff>
      <xdr:row>37</xdr:row>
      <xdr:rowOff>139881</xdr:rowOff>
    </xdr:to>
    <xdr:cxnSp macro="">
      <xdr:nvCxnSpPr>
        <xdr:cNvPr id="387" name="直線コネクタ 386">
          <a:extLst>
            <a:ext uri="{FF2B5EF4-FFF2-40B4-BE49-F238E27FC236}">
              <a16:creationId xmlns:a16="http://schemas.microsoft.com/office/drawing/2014/main" xmlns="" id="{00000000-0008-0000-0E00-000083010000}"/>
            </a:ext>
          </a:extLst>
        </xdr:cNvPr>
        <xdr:cNvCxnSpPr/>
      </xdr:nvCxnSpPr>
      <xdr:spPr>
        <a:xfrm>
          <a:off x="15481300" y="6411686"/>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62956</xdr:rowOff>
    </xdr:from>
    <xdr:to>
      <xdr:col>76</xdr:col>
      <xdr:colOff>165100</xdr:colOff>
      <xdr:row>37</xdr:row>
      <xdr:rowOff>164556</xdr:rowOff>
    </xdr:to>
    <xdr:sp macro="" textlink="">
      <xdr:nvSpPr>
        <xdr:cNvPr id="388" name="楕円 387">
          <a:extLst>
            <a:ext uri="{FF2B5EF4-FFF2-40B4-BE49-F238E27FC236}">
              <a16:creationId xmlns:a16="http://schemas.microsoft.com/office/drawing/2014/main" xmlns="" id="{00000000-0008-0000-0E00-000084010000}"/>
            </a:ext>
          </a:extLst>
        </xdr:cNvPr>
        <xdr:cNvSpPr/>
      </xdr:nvSpPr>
      <xdr:spPr>
        <a:xfrm>
          <a:off x="14541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68036</xdr:rowOff>
    </xdr:from>
    <xdr:to>
      <xdr:col>81</xdr:col>
      <xdr:colOff>50800</xdr:colOff>
      <xdr:row>37</xdr:row>
      <xdr:rowOff>113756</xdr:rowOff>
    </xdr:to>
    <xdr:cxnSp macro="">
      <xdr:nvCxnSpPr>
        <xdr:cNvPr id="389" name="直線コネクタ 388">
          <a:extLst>
            <a:ext uri="{FF2B5EF4-FFF2-40B4-BE49-F238E27FC236}">
              <a16:creationId xmlns:a16="http://schemas.microsoft.com/office/drawing/2014/main" xmlns="" id="{00000000-0008-0000-0E00-000085010000}"/>
            </a:ext>
          </a:extLst>
        </xdr:cNvPr>
        <xdr:cNvCxnSpPr/>
      </xdr:nvCxnSpPr>
      <xdr:spPr>
        <a:xfrm flipV="1">
          <a:off x="14592300" y="64116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2194</xdr:rowOff>
    </xdr:from>
    <xdr:ext cx="405111" cy="259045"/>
    <xdr:sp macro="" textlink="">
      <xdr:nvSpPr>
        <xdr:cNvPr id="390" name="n_1aveValue【認定こども園・幼稚園・保育所】&#10;有形固定資産減価償却率">
          <a:extLst>
            <a:ext uri="{FF2B5EF4-FFF2-40B4-BE49-F238E27FC236}">
              <a16:creationId xmlns:a16="http://schemas.microsoft.com/office/drawing/2014/main" xmlns="" id="{00000000-0008-0000-0E00-000086010000}"/>
            </a:ext>
          </a:extLst>
        </xdr:cNvPr>
        <xdr:cNvSpPr txBox="1"/>
      </xdr:nvSpPr>
      <xdr:spPr>
        <a:xfrm>
          <a:off x="15266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169653</xdr:rowOff>
    </xdr:from>
    <xdr:ext cx="405111" cy="259045"/>
    <xdr:sp macro="" textlink="">
      <xdr:nvSpPr>
        <xdr:cNvPr id="391" name="n_2aveValue【認定こども園・幼稚園・保育所】&#10;有形固定資産減価償却率">
          <a:extLst>
            <a:ext uri="{FF2B5EF4-FFF2-40B4-BE49-F238E27FC236}">
              <a16:creationId xmlns:a16="http://schemas.microsoft.com/office/drawing/2014/main" xmlns="" id="{00000000-0008-0000-0E00-000087010000}"/>
            </a:ext>
          </a:extLst>
        </xdr:cNvPr>
        <xdr:cNvSpPr txBox="1"/>
      </xdr:nvSpPr>
      <xdr:spPr>
        <a:xfrm>
          <a:off x="143897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392" name="n_3aveValue【認定こども園・幼稚園・保育所】&#10;有形固定資産減価償却率">
          <a:extLst>
            <a:ext uri="{FF2B5EF4-FFF2-40B4-BE49-F238E27FC236}">
              <a16:creationId xmlns:a16="http://schemas.microsoft.com/office/drawing/2014/main" xmlns="" id="{00000000-0008-0000-0E00-000088010000}"/>
            </a:ext>
          </a:extLst>
        </xdr:cNvPr>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135363</xdr:rowOff>
    </xdr:from>
    <xdr:ext cx="405111" cy="259045"/>
    <xdr:sp macro="" textlink="">
      <xdr:nvSpPr>
        <xdr:cNvPr id="393" name="n_1mainValue【認定こども園・幼稚園・保育所】&#10;有形固定資産減価償却率">
          <a:extLst>
            <a:ext uri="{FF2B5EF4-FFF2-40B4-BE49-F238E27FC236}">
              <a16:creationId xmlns:a16="http://schemas.microsoft.com/office/drawing/2014/main" xmlns="" id="{00000000-0008-0000-0E00-000089010000}"/>
            </a:ext>
          </a:extLst>
        </xdr:cNvPr>
        <xdr:cNvSpPr txBox="1"/>
      </xdr:nvSpPr>
      <xdr:spPr>
        <a:xfrm>
          <a:off x="152660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155683</xdr:rowOff>
    </xdr:from>
    <xdr:ext cx="405111" cy="259045"/>
    <xdr:sp macro="" textlink="">
      <xdr:nvSpPr>
        <xdr:cNvPr id="394" name="n_2mainValue【認定こども園・幼稚園・保育所】&#10;有形固定資産減価償却率">
          <a:extLst>
            <a:ext uri="{FF2B5EF4-FFF2-40B4-BE49-F238E27FC236}">
              <a16:creationId xmlns:a16="http://schemas.microsoft.com/office/drawing/2014/main" xmlns="" id="{00000000-0008-0000-0E00-00008A010000}"/>
            </a:ext>
          </a:extLst>
        </xdr:cNvPr>
        <xdr:cNvSpPr txBox="1"/>
      </xdr:nvSpPr>
      <xdr:spPr>
        <a:xfrm>
          <a:off x="14389744"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a:extLst>
            <a:ext uri="{FF2B5EF4-FFF2-40B4-BE49-F238E27FC236}">
              <a16:creationId xmlns:a16="http://schemas.microsoft.com/office/drawing/2014/main" xmlns="" id="{00000000-0008-0000-0E00-00008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a:extLst>
            <a:ext uri="{FF2B5EF4-FFF2-40B4-BE49-F238E27FC236}">
              <a16:creationId xmlns:a16="http://schemas.microsoft.com/office/drawing/2014/main" xmlns="" id="{00000000-0008-0000-0E00-00008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a:extLst>
            <a:ext uri="{FF2B5EF4-FFF2-40B4-BE49-F238E27FC236}">
              <a16:creationId xmlns:a16="http://schemas.microsoft.com/office/drawing/2014/main" xmlns="" id="{00000000-0008-0000-0E00-00008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a:extLst>
            <a:ext uri="{FF2B5EF4-FFF2-40B4-BE49-F238E27FC236}">
              <a16:creationId xmlns:a16="http://schemas.microsoft.com/office/drawing/2014/main" xmlns="" id="{00000000-0008-0000-0E00-00008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a:extLst>
            <a:ext uri="{FF2B5EF4-FFF2-40B4-BE49-F238E27FC236}">
              <a16:creationId xmlns:a16="http://schemas.microsoft.com/office/drawing/2014/main" xmlns="" id="{00000000-0008-0000-0E00-00008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a:extLst>
            <a:ext uri="{FF2B5EF4-FFF2-40B4-BE49-F238E27FC236}">
              <a16:creationId xmlns:a16="http://schemas.microsoft.com/office/drawing/2014/main" xmlns="" id="{00000000-0008-0000-0E00-00009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a:extLst>
            <a:ext uri="{FF2B5EF4-FFF2-40B4-BE49-F238E27FC236}">
              <a16:creationId xmlns:a16="http://schemas.microsoft.com/office/drawing/2014/main" xmlns="" id="{00000000-0008-0000-0E00-00009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a:extLst>
            <a:ext uri="{FF2B5EF4-FFF2-40B4-BE49-F238E27FC236}">
              <a16:creationId xmlns:a16="http://schemas.microsoft.com/office/drawing/2014/main" xmlns="" id="{00000000-0008-0000-0E00-00009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3" name="テキスト ボックス 402">
          <a:extLst>
            <a:ext uri="{FF2B5EF4-FFF2-40B4-BE49-F238E27FC236}">
              <a16:creationId xmlns:a16="http://schemas.microsoft.com/office/drawing/2014/main" xmlns="" id="{00000000-0008-0000-0E00-00009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4" name="直線コネクタ 403">
          <a:extLst>
            <a:ext uri="{FF2B5EF4-FFF2-40B4-BE49-F238E27FC236}">
              <a16:creationId xmlns:a16="http://schemas.microsoft.com/office/drawing/2014/main" xmlns="" id="{00000000-0008-0000-0E00-00009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5" name="直線コネクタ 404">
          <a:extLst>
            <a:ext uri="{FF2B5EF4-FFF2-40B4-BE49-F238E27FC236}">
              <a16:creationId xmlns:a16="http://schemas.microsoft.com/office/drawing/2014/main" xmlns="" id="{00000000-0008-0000-0E00-000095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6" name="テキスト ボックス 405">
          <a:extLst>
            <a:ext uri="{FF2B5EF4-FFF2-40B4-BE49-F238E27FC236}">
              <a16:creationId xmlns:a16="http://schemas.microsoft.com/office/drawing/2014/main" xmlns="" id="{00000000-0008-0000-0E00-000096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7" name="直線コネクタ 406">
          <a:extLst>
            <a:ext uri="{FF2B5EF4-FFF2-40B4-BE49-F238E27FC236}">
              <a16:creationId xmlns:a16="http://schemas.microsoft.com/office/drawing/2014/main" xmlns="" id="{00000000-0008-0000-0E00-000097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8" name="テキスト ボックス 407">
          <a:extLst>
            <a:ext uri="{FF2B5EF4-FFF2-40B4-BE49-F238E27FC236}">
              <a16:creationId xmlns:a16="http://schemas.microsoft.com/office/drawing/2014/main" xmlns="" id="{00000000-0008-0000-0E00-000098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9" name="直線コネクタ 408">
          <a:extLst>
            <a:ext uri="{FF2B5EF4-FFF2-40B4-BE49-F238E27FC236}">
              <a16:creationId xmlns:a16="http://schemas.microsoft.com/office/drawing/2014/main" xmlns="" id="{00000000-0008-0000-0E00-000099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0" name="テキスト ボックス 409">
          <a:extLst>
            <a:ext uri="{FF2B5EF4-FFF2-40B4-BE49-F238E27FC236}">
              <a16:creationId xmlns:a16="http://schemas.microsoft.com/office/drawing/2014/main" xmlns="" id="{00000000-0008-0000-0E00-00009A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1" name="直線コネクタ 410">
          <a:extLst>
            <a:ext uri="{FF2B5EF4-FFF2-40B4-BE49-F238E27FC236}">
              <a16:creationId xmlns:a16="http://schemas.microsoft.com/office/drawing/2014/main" xmlns="" id="{00000000-0008-0000-0E00-00009B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2" name="テキスト ボックス 411">
          <a:extLst>
            <a:ext uri="{FF2B5EF4-FFF2-40B4-BE49-F238E27FC236}">
              <a16:creationId xmlns:a16="http://schemas.microsoft.com/office/drawing/2014/main" xmlns="" id="{00000000-0008-0000-0E00-00009C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a:extLst>
            <a:ext uri="{FF2B5EF4-FFF2-40B4-BE49-F238E27FC236}">
              <a16:creationId xmlns:a16="http://schemas.microsoft.com/office/drawing/2014/main" xmlns="" id="{00000000-0008-0000-0E00-00009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4" name="テキスト ボックス 413">
          <a:extLst>
            <a:ext uri="{FF2B5EF4-FFF2-40B4-BE49-F238E27FC236}">
              <a16:creationId xmlns:a16="http://schemas.microsoft.com/office/drawing/2014/main" xmlns="" id="{00000000-0008-0000-0E00-00009E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認定こども園・幼稚園・保育所】&#10;一人当たり面積グラフ枠">
          <a:extLst>
            <a:ext uri="{FF2B5EF4-FFF2-40B4-BE49-F238E27FC236}">
              <a16:creationId xmlns:a16="http://schemas.microsoft.com/office/drawing/2014/main" xmlns="" id="{00000000-0008-0000-0E00-00009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16" name="直線コネクタ 415">
          <a:extLst>
            <a:ext uri="{FF2B5EF4-FFF2-40B4-BE49-F238E27FC236}">
              <a16:creationId xmlns:a16="http://schemas.microsoft.com/office/drawing/2014/main" xmlns="" id="{00000000-0008-0000-0E00-0000A0010000}"/>
            </a:ext>
          </a:extLst>
        </xdr:cNvPr>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17" name="【認定こども園・幼稚園・保育所】&#10;一人当たり面積最小値テキスト">
          <a:extLst>
            <a:ext uri="{FF2B5EF4-FFF2-40B4-BE49-F238E27FC236}">
              <a16:creationId xmlns:a16="http://schemas.microsoft.com/office/drawing/2014/main" xmlns="" id="{00000000-0008-0000-0E00-0000A1010000}"/>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18" name="直線コネクタ 417">
          <a:extLst>
            <a:ext uri="{FF2B5EF4-FFF2-40B4-BE49-F238E27FC236}">
              <a16:creationId xmlns:a16="http://schemas.microsoft.com/office/drawing/2014/main" xmlns="" id="{00000000-0008-0000-0E00-0000A2010000}"/>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419" name="【認定こども園・幼稚園・保育所】&#10;一人当たり面積最大値テキスト">
          <a:extLst>
            <a:ext uri="{FF2B5EF4-FFF2-40B4-BE49-F238E27FC236}">
              <a16:creationId xmlns:a16="http://schemas.microsoft.com/office/drawing/2014/main" xmlns="" id="{00000000-0008-0000-0E00-0000A3010000}"/>
            </a:ext>
          </a:extLst>
        </xdr:cNvPr>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420" name="直線コネクタ 419">
          <a:extLst>
            <a:ext uri="{FF2B5EF4-FFF2-40B4-BE49-F238E27FC236}">
              <a16:creationId xmlns:a16="http://schemas.microsoft.com/office/drawing/2014/main" xmlns="" id="{00000000-0008-0000-0E00-0000A4010000}"/>
            </a:ext>
          </a:extLst>
        </xdr:cNvPr>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421" name="【認定こども園・幼稚園・保育所】&#10;一人当たり面積平均値テキスト">
          <a:extLst>
            <a:ext uri="{FF2B5EF4-FFF2-40B4-BE49-F238E27FC236}">
              <a16:creationId xmlns:a16="http://schemas.microsoft.com/office/drawing/2014/main" xmlns="" id="{00000000-0008-0000-0E00-0000A5010000}"/>
            </a:ext>
          </a:extLst>
        </xdr:cNvPr>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22" name="フローチャート: 判断 421">
          <a:extLst>
            <a:ext uri="{FF2B5EF4-FFF2-40B4-BE49-F238E27FC236}">
              <a16:creationId xmlns:a16="http://schemas.microsoft.com/office/drawing/2014/main" xmlns="" id="{00000000-0008-0000-0E00-0000A6010000}"/>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423" name="フローチャート: 判断 422">
          <a:extLst>
            <a:ext uri="{FF2B5EF4-FFF2-40B4-BE49-F238E27FC236}">
              <a16:creationId xmlns:a16="http://schemas.microsoft.com/office/drawing/2014/main" xmlns="" id="{00000000-0008-0000-0E00-0000A7010000}"/>
            </a:ext>
          </a:extLst>
        </xdr:cNvPr>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424" name="フローチャート: 判断 423">
          <a:extLst>
            <a:ext uri="{FF2B5EF4-FFF2-40B4-BE49-F238E27FC236}">
              <a16:creationId xmlns:a16="http://schemas.microsoft.com/office/drawing/2014/main" xmlns="" id="{00000000-0008-0000-0E00-0000A8010000}"/>
            </a:ext>
          </a:extLst>
        </xdr:cNvPr>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425" name="フローチャート: 判断 424">
          <a:extLst>
            <a:ext uri="{FF2B5EF4-FFF2-40B4-BE49-F238E27FC236}">
              <a16:creationId xmlns:a16="http://schemas.microsoft.com/office/drawing/2014/main" xmlns="" id="{00000000-0008-0000-0E00-0000A9010000}"/>
            </a:ext>
          </a:extLst>
        </xdr:cNvPr>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xmlns="" id="{00000000-0008-0000-0E00-0000A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xmlns="" id="{00000000-0008-0000-0E00-0000A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xmlns="" id="{00000000-0008-0000-0E00-0000A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00000000-0008-0000-0E00-0000A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00000000-0008-0000-0E00-0000A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42773</xdr:rowOff>
    </xdr:from>
    <xdr:to>
      <xdr:col>116</xdr:col>
      <xdr:colOff>114300</xdr:colOff>
      <xdr:row>40</xdr:row>
      <xdr:rowOff>144373</xdr:rowOff>
    </xdr:to>
    <xdr:sp macro="" textlink="">
      <xdr:nvSpPr>
        <xdr:cNvPr id="431" name="楕円 430">
          <a:extLst>
            <a:ext uri="{FF2B5EF4-FFF2-40B4-BE49-F238E27FC236}">
              <a16:creationId xmlns:a16="http://schemas.microsoft.com/office/drawing/2014/main" xmlns="" id="{00000000-0008-0000-0E00-0000AF010000}"/>
            </a:ext>
          </a:extLst>
        </xdr:cNvPr>
        <xdr:cNvSpPr/>
      </xdr:nvSpPr>
      <xdr:spPr>
        <a:xfrm>
          <a:off x="22110700" y="6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21200</xdr:rowOff>
    </xdr:from>
    <xdr:ext cx="469744" cy="259045"/>
    <xdr:sp macro="" textlink="">
      <xdr:nvSpPr>
        <xdr:cNvPr id="432" name="【認定こども園・幼稚園・保育所】&#10;一人当たり面積該当値テキスト">
          <a:extLst>
            <a:ext uri="{FF2B5EF4-FFF2-40B4-BE49-F238E27FC236}">
              <a16:creationId xmlns:a16="http://schemas.microsoft.com/office/drawing/2014/main" xmlns="" id="{00000000-0008-0000-0E00-0000B0010000}"/>
            </a:ext>
          </a:extLst>
        </xdr:cNvPr>
        <xdr:cNvSpPr txBox="1"/>
      </xdr:nvSpPr>
      <xdr:spPr>
        <a:xfrm>
          <a:off x="22199600" y="68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58318</xdr:rowOff>
    </xdr:from>
    <xdr:to>
      <xdr:col>112</xdr:col>
      <xdr:colOff>38100</xdr:colOff>
      <xdr:row>40</xdr:row>
      <xdr:rowOff>159918</xdr:rowOff>
    </xdr:to>
    <xdr:sp macro="" textlink="">
      <xdr:nvSpPr>
        <xdr:cNvPr id="433" name="楕円 432">
          <a:extLst>
            <a:ext uri="{FF2B5EF4-FFF2-40B4-BE49-F238E27FC236}">
              <a16:creationId xmlns:a16="http://schemas.microsoft.com/office/drawing/2014/main" xmlns="" id="{00000000-0008-0000-0E00-0000B1010000}"/>
            </a:ext>
          </a:extLst>
        </xdr:cNvPr>
        <xdr:cNvSpPr/>
      </xdr:nvSpPr>
      <xdr:spPr>
        <a:xfrm>
          <a:off x="21272500" y="691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93573</xdr:rowOff>
    </xdr:from>
    <xdr:to>
      <xdr:col>116</xdr:col>
      <xdr:colOff>63500</xdr:colOff>
      <xdr:row>40</xdr:row>
      <xdr:rowOff>109118</xdr:rowOff>
    </xdr:to>
    <xdr:cxnSp macro="">
      <xdr:nvCxnSpPr>
        <xdr:cNvPr id="434" name="直線コネクタ 433">
          <a:extLst>
            <a:ext uri="{FF2B5EF4-FFF2-40B4-BE49-F238E27FC236}">
              <a16:creationId xmlns:a16="http://schemas.microsoft.com/office/drawing/2014/main" xmlns="" id="{00000000-0008-0000-0E00-0000B2010000}"/>
            </a:ext>
          </a:extLst>
        </xdr:cNvPr>
        <xdr:cNvCxnSpPr/>
      </xdr:nvCxnSpPr>
      <xdr:spPr>
        <a:xfrm flipV="1">
          <a:off x="21323300" y="6951573"/>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61061</xdr:rowOff>
    </xdr:from>
    <xdr:to>
      <xdr:col>107</xdr:col>
      <xdr:colOff>101600</xdr:colOff>
      <xdr:row>40</xdr:row>
      <xdr:rowOff>162661</xdr:rowOff>
    </xdr:to>
    <xdr:sp macro="" textlink="">
      <xdr:nvSpPr>
        <xdr:cNvPr id="435" name="楕円 434">
          <a:extLst>
            <a:ext uri="{FF2B5EF4-FFF2-40B4-BE49-F238E27FC236}">
              <a16:creationId xmlns:a16="http://schemas.microsoft.com/office/drawing/2014/main" xmlns="" id="{00000000-0008-0000-0E00-0000B3010000}"/>
            </a:ext>
          </a:extLst>
        </xdr:cNvPr>
        <xdr:cNvSpPr/>
      </xdr:nvSpPr>
      <xdr:spPr>
        <a:xfrm>
          <a:off x="20383500" y="69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109118</xdr:rowOff>
    </xdr:from>
    <xdr:to>
      <xdr:col>111</xdr:col>
      <xdr:colOff>177800</xdr:colOff>
      <xdr:row>40</xdr:row>
      <xdr:rowOff>111861</xdr:rowOff>
    </xdr:to>
    <xdr:cxnSp macro="">
      <xdr:nvCxnSpPr>
        <xdr:cNvPr id="436" name="直線コネクタ 435">
          <a:extLst>
            <a:ext uri="{FF2B5EF4-FFF2-40B4-BE49-F238E27FC236}">
              <a16:creationId xmlns:a16="http://schemas.microsoft.com/office/drawing/2014/main" xmlns="" id="{00000000-0008-0000-0E00-0000B4010000}"/>
            </a:ext>
          </a:extLst>
        </xdr:cNvPr>
        <xdr:cNvCxnSpPr/>
      </xdr:nvCxnSpPr>
      <xdr:spPr>
        <a:xfrm flipV="1">
          <a:off x="20434300" y="696711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95978</xdr:rowOff>
    </xdr:from>
    <xdr:ext cx="469744" cy="259045"/>
    <xdr:sp macro="" textlink="">
      <xdr:nvSpPr>
        <xdr:cNvPr id="437" name="n_1aveValue【認定こども園・幼稚園・保育所】&#10;一人当たり面積">
          <a:extLst>
            <a:ext uri="{FF2B5EF4-FFF2-40B4-BE49-F238E27FC236}">
              <a16:creationId xmlns:a16="http://schemas.microsoft.com/office/drawing/2014/main" xmlns="" id="{00000000-0008-0000-0E00-0000B5010000}"/>
            </a:ext>
          </a:extLst>
        </xdr:cNvPr>
        <xdr:cNvSpPr txBox="1"/>
      </xdr:nvSpPr>
      <xdr:spPr>
        <a:xfrm>
          <a:off x="210757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66718</xdr:rowOff>
    </xdr:from>
    <xdr:ext cx="469744" cy="259045"/>
    <xdr:sp macro="" textlink="">
      <xdr:nvSpPr>
        <xdr:cNvPr id="438" name="n_2aveValue【認定こども園・幼稚園・保育所】&#10;一人当たり面積">
          <a:extLst>
            <a:ext uri="{FF2B5EF4-FFF2-40B4-BE49-F238E27FC236}">
              <a16:creationId xmlns:a16="http://schemas.microsoft.com/office/drawing/2014/main" xmlns="" id="{00000000-0008-0000-0E00-0000B6010000}"/>
            </a:ext>
          </a:extLst>
        </xdr:cNvPr>
        <xdr:cNvSpPr txBox="1"/>
      </xdr:nvSpPr>
      <xdr:spPr>
        <a:xfrm>
          <a:off x="20199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62145</xdr:rowOff>
    </xdr:from>
    <xdr:ext cx="469744" cy="259045"/>
    <xdr:sp macro="" textlink="">
      <xdr:nvSpPr>
        <xdr:cNvPr id="439" name="n_3aveValue【認定こども園・幼稚園・保育所】&#10;一人当たり面積">
          <a:extLst>
            <a:ext uri="{FF2B5EF4-FFF2-40B4-BE49-F238E27FC236}">
              <a16:creationId xmlns:a16="http://schemas.microsoft.com/office/drawing/2014/main" xmlns="" id="{00000000-0008-0000-0E00-0000B7010000}"/>
            </a:ext>
          </a:extLst>
        </xdr:cNvPr>
        <xdr:cNvSpPr txBox="1"/>
      </xdr:nvSpPr>
      <xdr:spPr>
        <a:xfrm>
          <a:off x="19310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151045</xdr:rowOff>
    </xdr:from>
    <xdr:ext cx="469744" cy="259045"/>
    <xdr:sp macro="" textlink="">
      <xdr:nvSpPr>
        <xdr:cNvPr id="440" name="n_1mainValue【認定こども園・幼稚園・保育所】&#10;一人当たり面積">
          <a:extLst>
            <a:ext uri="{FF2B5EF4-FFF2-40B4-BE49-F238E27FC236}">
              <a16:creationId xmlns:a16="http://schemas.microsoft.com/office/drawing/2014/main" xmlns="" id="{00000000-0008-0000-0E00-0000B8010000}"/>
            </a:ext>
          </a:extLst>
        </xdr:cNvPr>
        <xdr:cNvSpPr txBox="1"/>
      </xdr:nvSpPr>
      <xdr:spPr>
        <a:xfrm>
          <a:off x="21075727" y="700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153788</xdr:rowOff>
    </xdr:from>
    <xdr:ext cx="469744" cy="259045"/>
    <xdr:sp macro="" textlink="">
      <xdr:nvSpPr>
        <xdr:cNvPr id="441" name="n_2mainValue【認定こども園・幼稚園・保育所】&#10;一人当たり面積">
          <a:extLst>
            <a:ext uri="{FF2B5EF4-FFF2-40B4-BE49-F238E27FC236}">
              <a16:creationId xmlns:a16="http://schemas.microsoft.com/office/drawing/2014/main" xmlns="" id="{00000000-0008-0000-0E00-0000B9010000}"/>
            </a:ext>
          </a:extLst>
        </xdr:cNvPr>
        <xdr:cNvSpPr txBox="1"/>
      </xdr:nvSpPr>
      <xdr:spPr>
        <a:xfrm>
          <a:off x="20199427" y="701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a:extLst>
            <a:ext uri="{FF2B5EF4-FFF2-40B4-BE49-F238E27FC236}">
              <a16:creationId xmlns:a16="http://schemas.microsoft.com/office/drawing/2014/main" xmlns="" id="{00000000-0008-0000-0E00-0000B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a:extLst>
            <a:ext uri="{FF2B5EF4-FFF2-40B4-BE49-F238E27FC236}">
              <a16:creationId xmlns:a16="http://schemas.microsoft.com/office/drawing/2014/main" xmlns="" id="{00000000-0008-0000-0E00-0000B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a:extLst>
            <a:ext uri="{FF2B5EF4-FFF2-40B4-BE49-F238E27FC236}">
              <a16:creationId xmlns:a16="http://schemas.microsoft.com/office/drawing/2014/main" xmlns="" id="{00000000-0008-0000-0E00-0000B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a:extLst>
            <a:ext uri="{FF2B5EF4-FFF2-40B4-BE49-F238E27FC236}">
              <a16:creationId xmlns:a16="http://schemas.microsoft.com/office/drawing/2014/main" xmlns="" id="{00000000-0008-0000-0E00-0000B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a:extLst>
            <a:ext uri="{FF2B5EF4-FFF2-40B4-BE49-F238E27FC236}">
              <a16:creationId xmlns:a16="http://schemas.microsoft.com/office/drawing/2014/main" xmlns="" id="{00000000-0008-0000-0E00-0000B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a:extLst>
            <a:ext uri="{FF2B5EF4-FFF2-40B4-BE49-F238E27FC236}">
              <a16:creationId xmlns:a16="http://schemas.microsoft.com/office/drawing/2014/main" xmlns="" id="{00000000-0008-0000-0E00-0000B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a:extLst>
            <a:ext uri="{FF2B5EF4-FFF2-40B4-BE49-F238E27FC236}">
              <a16:creationId xmlns:a16="http://schemas.microsoft.com/office/drawing/2014/main" xmlns="" id="{00000000-0008-0000-0E00-0000C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a:extLst>
            <a:ext uri="{FF2B5EF4-FFF2-40B4-BE49-F238E27FC236}">
              <a16:creationId xmlns:a16="http://schemas.microsoft.com/office/drawing/2014/main" xmlns="" id="{00000000-0008-0000-0E00-0000C1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a:extLst>
            <a:ext uri="{FF2B5EF4-FFF2-40B4-BE49-F238E27FC236}">
              <a16:creationId xmlns:a16="http://schemas.microsoft.com/office/drawing/2014/main" xmlns="" id="{00000000-0008-0000-0E00-0000C2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a:extLst>
            <a:ext uri="{FF2B5EF4-FFF2-40B4-BE49-F238E27FC236}">
              <a16:creationId xmlns:a16="http://schemas.microsoft.com/office/drawing/2014/main" xmlns="" id="{00000000-0008-0000-0E00-0000C3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2" name="直線コネクタ 451">
          <a:extLst>
            <a:ext uri="{FF2B5EF4-FFF2-40B4-BE49-F238E27FC236}">
              <a16:creationId xmlns:a16="http://schemas.microsoft.com/office/drawing/2014/main" xmlns="" id="{00000000-0008-0000-0E00-0000C4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3" name="テキスト ボックス 452">
          <a:extLst>
            <a:ext uri="{FF2B5EF4-FFF2-40B4-BE49-F238E27FC236}">
              <a16:creationId xmlns:a16="http://schemas.microsoft.com/office/drawing/2014/main" xmlns="" id="{00000000-0008-0000-0E00-0000C5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4" name="直線コネクタ 453">
          <a:extLst>
            <a:ext uri="{FF2B5EF4-FFF2-40B4-BE49-F238E27FC236}">
              <a16:creationId xmlns:a16="http://schemas.microsoft.com/office/drawing/2014/main" xmlns="" id="{00000000-0008-0000-0E00-0000C6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5" name="テキスト ボックス 454">
          <a:extLst>
            <a:ext uri="{FF2B5EF4-FFF2-40B4-BE49-F238E27FC236}">
              <a16:creationId xmlns:a16="http://schemas.microsoft.com/office/drawing/2014/main" xmlns="" id="{00000000-0008-0000-0E00-0000C7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6" name="直線コネクタ 455">
          <a:extLst>
            <a:ext uri="{FF2B5EF4-FFF2-40B4-BE49-F238E27FC236}">
              <a16:creationId xmlns:a16="http://schemas.microsoft.com/office/drawing/2014/main" xmlns="" id="{00000000-0008-0000-0E00-0000C8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7" name="テキスト ボックス 456">
          <a:extLst>
            <a:ext uri="{FF2B5EF4-FFF2-40B4-BE49-F238E27FC236}">
              <a16:creationId xmlns:a16="http://schemas.microsoft.com/office/drawing/2014/main" xmlns="" id="{00000000-0008-0000-0E00-0000C9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8" name="直線コネクタ 457">
          <a:extLst>
            <a:ext uri="{FF2B5EF4-FFF2-40B4-BE49-F238E27FC236}">
              <a16:creationId xmlns:a16="http://schemas.microsoft.com/office/drawing/2014/main" xmlns="" id="{00000000-0008-0000-0E00-0000CA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9" name="テキスト ボックス 458">
          <a:extLst>
            <a:ext uri="{FF2B5EF4-FFF2-40B4-BE49-F238E27FC236}">
              <a16:creationId xmlns:a16="http://schemas.microsoft.com/office/drawing/2014/main" xmlns="" id="{00000000-0008-0000-0E00-0000CB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0" name="直線コネクタ 459">
          <a:extLst>
            <a:ext uri="{FF2B5EF4-FFF2-40B4-BE49-F238E27FC236}">
              <a16:creationId xmlns:a16="http://schemas.microsoft.com/office/drawing/2014/main" xmlns="" id="{00000000-0008-0000-0E00-0000CC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1" name="テキスト ボックス 460">
          <a:extLst>
            <a:ext uri="{FF2B5EF4-FFF2-40B4-BE49-F238E27FC236}">
              <a16:creationId xmlns:a16="http://schemas.microsoft.com/office/drawing/2014/main" xmlns="" id="{00000000-0008-0000-0E00-0000CD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2" name="直線コネクタ 461">
          <a:extLst>
            <a:ext uri="{FF2B5EF4-FFF2-40B4-BE49-F238E27FC236}">
              <a16:creationId xmlns:a16="http://schemas.microsoft.com/office/drawing/2014/main" xmlns="" id="{00000000-0008-0000-0E00-0000CE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3" name="テキスト ボックス 462">
          <a:extLst>
            <a:ext uri="{FF2B5EF4-FFF2-40B4-BE49-F238E27FC236}">
              <a16:creationId xmlns:a16="http://schemas.microsoft.com/office/drawing/2014/main" xmlns="" id="{00000000-0008-0000-0E00-0000CF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a:extLst>
            <a:ext uri="{FF2B5EF4-FFF2-40B4-BE49-F238E27FC236}">
              <a16:creationId xmlns:a16="http://schemas.microsoft.com/office/drawing/2014/main" xmlns="" id="{00000000-0008-0000-0E00-0000D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5" name="テキスト ボックス 464">
          <a:extLst>
            <a:ext uri="{FF2B5EF4-FFF2-40B4-BE49-F238E27FC236}">
              <a16:creationId xmlns:a16="http://schemas.microsoft.com/office/drawing/2014/main" xmlns="" id="{00000000-0008-0000-0E00-0000D1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学校施設】&#10;有形固定資産減価償却率グラフ枠">
          <a:extLst>
            <a:ext uri="{FF2B5EF4-FFF2-40B4-BE49-F238E27FC236}">
              <a16:creationId xmlns:a16="http://schemas.microsoft.com/office/drawing/2014/main" xmlns="" id="{00000000-0008-0000-0E00-0000D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67" name="直線コネクタ 466">
          <a:extLst>
            <a:ext uri="{FF2B5EF4-FFF2-40B4-BE49-F238E27FC236}">
              <a16:creationId xmlns:a16="http://schemas.microsoft.com/office/drawing/2014/main" xmlns="" id="{00000000-0008-0000-0E00-0000D3010000}"/>
            </a:ext>
          </a:extLst>
        </xdr:cNvPr>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68" name="【学校施設】&#10;有形固定資産減価償却率最小値テキスト">
          <a:extLst>
            <a:ext uri="{FF2B5EF4-FFF2-40B4-BE49-F238E27FC236}">
              <a16:creationId xmlns:a16="http://schemas.microsoft.com/office/drawing/2014/main" xmlns="" id="{00000000-0008-0000-0E00-0000D4010000}"/>
            </a:ext>
          </a:extLst>
        </xdr:cNvPr>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69" name="直線コネクタ 468">
          <a:extLst>
            <a:ext uri="{FF2B5EF4-FFF2-40B4-BE49-F238E27FC236}">
              <a16:creationId xmlns:a16="http://schemas.microsoft.com/office/drawing/2014/main" xmlns="" id="{00000000-0008-0000-0E00-0000D5010000}"/>
            </a:ext>
          </a:extLst>
        </xdr:cNvPr>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70" name="【学校施設】&#10;有形固定資産減価償却率最大値テキスト">
          <a:extLst>
            <a:ext uri="{FF2B5EF4-FFF2-40B4-BE49-F238E27FC236}">
              <a16:creationId xmlns:a16="http://schemas.microsoft.com/office/drawing/2014/main" xmlns="" id="{00000000-0008-0000-0E00-0000D6010000}"/>
            </a:ext>
          </a:extLst>
        </xdr:cNvPr>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71" name="直線コネクタ 470">
          <a:extLst>
            <a:ext uri="{FF2B5EF4-FFF2-40B4-BE49-F238E27FC236}">
              <a16:creationId xmlns:a16="http://schemas.microsoft.com/office/drawing/2014/main" xmlns="" id="{00000000-0008-0000-0E00-0000D7010000}"/>
            </a:ext>
          </a:extLst>
        </xdr:cNvPr>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72" name="【学校施設】&#10;有形固定資産減価償却率平均値テキスト">
          <a:extLst>
            <a:ext uri="{FF2B5EF4-FFF2-40B4-BE49-F238E27FC236}">
              <a16:creationId xmlns:a16="http://schemas.microsoft.com/office/drawing/2014/main" xmlns="" id="{00000000-0008-0000-0E00-0000D8010000}"/>
            </a:ext>
          </a:extLst>
        </xdr:cNvPr>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73" name="フローチャート: 判断 472">
          <a:extLst>
            <a:ext uri="{FF2B5EF4-FFF2-40B4-BE49-F238E27FC236}">
              <a16:creationId xmlns:a16="http://schemas.microsoft.com/office/drawing/2014/main" xmlns="" id="{00000000-0008-0000-0E00-0000D9010000}"/>
            </a:ext>
          </a:extLst>
        </xdr:cNvPr>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74" name="フローチャート: 判断 473">
          <a:extLst>
            <a:ext uri="{FF2B5EF4-FFF2-40B4-BE49-F238E27FC236}">
              <a16:creationId xmlns:a16="http://schemas.microsoft.com/office/drawing/2014/main" xmlns="" id="{00000000-0008-0000-0E00-0000DA010000}"/>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75" name="フローチャート: 判断 474">
          <a:extLst>
            <a:ext uri="{FF2B5EF4-FFF2-40B4-BE49-F238E27FC236}">
              <a16:creationId xmlns:a16="http://schemas.microsoft.com/office/drawing/2014/main" xmlns="" id="{00000000-0008-0000-0E00-0000DB010000}"/>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476" name="フローチャート: 判断 475">
          <a:extLst>
            <a:ext uri="{FF2B5EF4-FFF2-40B4-BE49-F238E27FC236}">
              <a16:creationId xmlns:a16="http://schemas.microsoft.com/office/drawing/2014/main" xmlns="" id="{00000000-0008-0000-0E00-0000DC010000}"/>
            </a:ext>
          </a:extLst>
        </xdr:cNvPr>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xmlns="" id="{00000000-0008-0000-0E00-0000D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xmlns="" id="{00000000-0008-0000-0E00-0000D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xmlns="" id="{00000000-0008-0000-0E00-0000D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xmlns="" id="{00000000-0008-0000-0E00-0000E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xmlns="" id="{00000000-0008-0000-0E00-0000E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70031</xdr:rowOff>
    </xdr:from>
    <xdr:to>
      <xdr:col>85</xdr:col>
      <xdr:colOff>177800</xdr:colOff>
      <xdr:row>59</xdr:row>
      <xdr:rowOff>181</xdr:rowOff>
    </xdr:to>
    <xdr:sp macro="" textlink="">
      <xdr:nvSpPr>
        <xdr:cNvPr id="482" name="楕円 481">
          <a:extLst>
            <a:ext uri="{FF2B5EF4-FFF2-40B4-BE49-F238E27FC236}">
              <a16:creationId xmlns:a16="http://schemas.microsoft.com/office/drawing/2014/main" xmlns="" id="{00000000-0008-0000-0E00-0000E2010000}"/>
            </a:ext>
          </a:extLst>
        </xdr:cNvPr>
        <xdr:cNvSpPr/>
      </xdr:nvSpPr>
      <xdr:spPr>
        <a:xfrm>
          <a:off x="162687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92908</xdr:rowOff>
    </xdr:from>
    <xdr:ext cx="405111" cy="259045"/>
    <xdr:sp macro="" textlink="">
      <xdr:nvSpPr>
        <xdr:cNvPr id="483" name="【学校施設】&#10;有形固定資産減価償却率該当値テキスト">
          <a:extLst>
            <a:ext uri="{FF2B5EF4-FFF2-40B4-BE49-F238E27FC236}">
              <a16:creationId xmlns:a16="http://schemas.microsoft.com/office/drawing/2014/main" xmlns="" id="{00000000-0008-0000-0E00-0000E3010000}"/>
            </a:ext>
          </a:extLst>
        </xdr:cNvPr>
        <xdr:cNvSpPr txBox="1"/>
      </xdr:nvSpPr>
      <xdr:spPr>
        <a:xfrm>
          <a:off x="16357600" y="986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109220</xdr:rowOff>
    </xdr:from>
    <xdr:to>
      <xdr:col>81</xdr:col>
      <xdr:colOff>101600</xdr:colOff>
      <xdr:row>59</xdr:row>
      <xdr:rowOff>39370</xdr:rowOff>
    </xdr:to>
    <xdr:sp macro="" textlink="">
      <xdr:nvSpPr>
        <xdr:cNvPr id="484" name="楕円 483">
          <a:extLst>
            <a:ext uri="{FF2B5EF4-FFF2-40B4-BE49-F238E27FC236}">
              <a16:creationId xmlns:a16="http://schemas.microsoft.com/office/drawing/2014/main" xmlns="" id="{00000000-0008-0000-0E00-0000E4010000}"/>
            </a:ext>
          </a:extLst>
        </xdr:cNvPr>
        <xdr:cNvSpPr/>
      </xdr:nvSpPr>
      <xdr:spPr>
        <a:xfrm>
          <a:off x="1543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120831</xdr:rowOff>
    </xdr:from>
    <xdr:to>
      <xdr:col>85</xdr:col>
      <xdr:colOff>127000</xdr:colOff>
      <xdr:row>58</xdr:row>
      <xdr:rowOff>160020</xdr:rowOff>
    </xdr:to>
    <xdr:cxnSp macro="">
      <xdr:nvCxnSpPr>
        <xdr:cNvPr id="485" name="直線コネクタ 484">
          <a:extLst>
            <a:ext uri="{FF2B5EF4-FFF2-40B4-BE49-F238E27FC236}">
              <a16:creationId xmlns:a16="http://schemas.microsoft.com/office/drawing/2014/main" xmlns="" id="{00000000-0008-0000-0E00-0000E5010000}"/>
            </a:ext>
          </a:extLst>
        </xdr:cNvPr>
        <xdr:cNvCxnSpPr/>
      </xdr:nvCxnSpPr>
      <xdr:spPr>
        <a:xfrm flipV="1">
          <a:off x="15481300" y="1006493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164737</xdr:rowOff>
    </xdr:from>
    <xdr:to>
      <xdr:col>76</xdr:col>
      <xdr:colOff>165100</xdr:colOff>
      <xdr:row>59</xdr:row>
      <xdr:rowOff>94887</xdr:rowOff>
    </xdr:to>
    <xdr:sp macro="" textlink="">
      <xdr:nvSpPr>
        <xdr:cNvPr id="486" name="楕円 485">
          <a:extLst>
            <a:ext uri="{FF2B5EF4-FFF2-40B4-BE49-F238E27FC236}">
              <a16:creationId xmlns:a16="http://schemas.microsoft.com/office/drawing/2014/main" xmlns="" id="{00000000-0008-0000-0E00-0000E6010000}"/>
            </a:ext>
          </a:extLst>
        </xdr:cNvPr>
        <xdr:cNvSpPr/>
      </xdr:nvSpPr>
      <xdr:spPr>
        <a:xfrm>
          <a:off x="14541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160020</xdr:rowOff>
    </xdr:from>
    <xdr:to>
      <xdr:col>81</xdr:col>
      <xdr:colOff>50800</xdr:colOff>
      <xdr:row>59</xdr:row>
      <xdr:rowOff>44087</xdr:rowOff>
    </xdr:to>
    <xdr:cxnSp macro="">
      <xdr:nvCxnSpPr>
        <xdr:cNvPr id="487" name="直線コネクタ 486">
          <a:extLst>
            <a:ext uri="{FF2B5EF4-FFF2-40B4-BE49-F238E27FC236}">
              <a16:creationId xmlns:a16="http://schemas.microsoft.com/office/drawing/2014/main" xmlns="" id="{00000000-0008-0000-0E00-0000E7010000}"/>
            </a:ext>
          </a:extLst>
        </xdr:cNvPr>
        <xdr:cNvCxnSpPr/>
      </xdr:nvCxnSpPr>
      <xdr:spPr>
        <a:xfrm flipV="1">
          <a:off x="14592300" y="1010412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488" name="n_1aveValue【学校施設】&#10;有形固定資産減価償却率">
          <a:extLst>
            <a:ext uri="{FF2B5EF4-FFF2-40B4-BE49-F238E27FC236}">
              <a16:creationId xmlns:a16="http://schemas.microsoft.com/office/drawing/2014/main" xmlns="" id="{00000000-0008-0000-0E00-0000E8010000}"/>
            </a:ext>
          </a:extLst>
        </xdr:cNvPr>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489" name="n_2aveValue【学校施設】&#10;有形固定資産減価償却率">
          <a:extLst>
            <a:ext uri="{FF2B5EF4-FFF2-40B4-BE49-F238E27FC236}">
              <a16:creationId xmlns:a16="http://schemas.microsoft.com/office/drawing/2014/main" xmlns="" id="{00000000-0008-0000-0E00-0000E9010000}"/>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490" name="n_3aveValue【学校施設】&#10;有形固定資産減価償却率">
          <a:extLst>
            <a:ext uri="{FF2B5EF4-FFF2-40B4-BE49-F238E27FC236}">
              <a16:creationId xmlns:a16="http://schemas.microsoft.com/office/drawing/2014/main" xmlns="" id="{00000000-0008-0000-0E00-0000EA010000}"/>
            </a:ext>
          </a:extLst>
        </xdr:cNvPr>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55897</xdr:rowOff>
    </xdr:from>
    <xdr:ext cx="405111" cy="259045"/>
    <xdr:sp macro="" textlink="">
      <xdr:nvSpPr>
        <xdr:cNvPr id="491" name="n_1mainValue【学校施設】&#10;有形固定資産減価償却率">
          <a:extLst>
            <a:ext uri="{FF2B5EF4-FFF2-40B4-BE49-F238E27FC236}">
              <a16:creationId xmlns:a16="http://schemas.microsoft.com/office/drawing/2014/main" xmlns="" id="{00000000-0008-0000-0E00-0000EB010000}"/>
            </a:ext>
          </a:extLst>
        </xdr:cNvPr>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111414</xdr:rowOff>
    </xdr:from>
    <xdr:ext cx="405111" cy="259045"/>
    <xdr:sp macro="" textlink="">
      <xdr:nvSpPr>
        <xdr:cNvPr id="492" name="n_2mainValue【学校施設】&#10;有形固定資産減価償却率">
          <a:extLst>
            <a:ext uri="{FF2B5EF4-FFF2-40B4-BE49-F238E27FC236}">
              <a16:creationId xmlns:a16="http://schemas.microsoft.com/office/drawing/2014/main" xmlns="" id="{00000000-0008-0000-0E00-0000EC010000}"/>
            </a:ext>
          </a:extLst>
        </xdr:cNvPr>
        <xdr:cNvSpPr txBox="1"/>
      </xdr:nvSpPr>
      <xdr:spPr>
        <a:xfrm>
          <a:off x="143897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3" name="正方形/長方形 492">
          <a:extLst>
            <a:ext uri="{FF2B5EF4-FFF2-40B4-BE49-F238E27FC236}">
              <a16:creationId xmlns:a16="http://schemas.microsoft.com/office/drawing/2014/main" xmlns="" id="{00000000-0008-0000-0E00-0000ED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4" name="正方形/長方形 493">
          <a:extLst>
            <a:ext uri="{FF2B5EF4-FFF2-40B4-BE49-F238E27FC236}">
              <a16:creationId xmlns:a16="http://schemas.microsoft.com/office/drawing/2014/main" xmlns="" id="{00000000-0008-0000-0E00-0000EE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5" name="正方形/長方形 494">
          <a:extLst>
            <a:ext uri="{FF2B5EF4-FFF2-40B4-BE49-F238E27FC236}">
              <a16:creationId xmlns:a16="http://schemas.microsoft.com/office/drawing/2014/main" xmlns="" id="{00000000-0008-0000-0E00-0000EF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6" name="正方形/長方形 495">
          <a:extLst>
            <a:ext uri="{FF2B5EF4-FFF2-40B4-BE49-F238E27FC236}">
              <a16:creationId xmlns:a16="http://schemas.microsoft.com/office/drawing/2014/main" xmlns="" id="{00000000-0008-0000-0E00-0000F0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7" name="正方形/長方形 496">
          <a:extLst>
            <a:ext uri="{FF2B5EF4-FFF2-40B4-BE49-F238E27FC236}">
              <a16:creationId xmlns:a16="http://schemas.microsoft.com/office/drawing/2014/main" xmlns="" id="{00000000-0008-0000-0E00-0000F1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8" name="正方形/長方形 497">
          <a:extLst>
            <a:ext uri="{FF2B5EF4-FFF2-40B4-BE49-F238E27FC236}">
              <a16:creationId xmlns:a16="http://schemas.microsoft.com/office/drawing/2014/main" xmlns="" id="{00000000-0008-0000-0E00-0000F2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9" name="正方形/長方形 498">
          <a:extLst>
            <a:ext uri="{FF2B5EF4-FFF2-40B4-BE49-F238E27FC236}">
              <a16:creationId xmlns:a16="http://schemas.microsoft.com/office/drawing/2014/main" xmlns="" id="{00000000-0008-0000-0E00-0000F3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0" name="正方形/長方形 499">
          <a:extLst>
            <a:ext uri="{FF2B5EF4-FFF2-40B4-BE49-F238E27FC236}">
              <a16:creationId xmlns:a16="http://schemas.microsoft.com/office/drawing/2014/main" xmlns="" id="{00000000-0008-0000-0E00-0000F4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1" name="テキスト ボックス 500">
          <a:extLst>
            <a:ext uri="{FF2B5EF4-FFF2-40B4-BE49-F238E27FC236}">
              <a16:creationId xmlns:a16="http://schemas.microsoft.com/office/drawing/2014/main" xmlns="" id="{00000000-0008-0000-0E00-0000F5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2" name="直線コネクタ 501">
          <a:extLst>
            <a:ext uri="{FF2B5EF4-FFF2-40B4-BE49-F238E27FC236}">
              <a16:creationId xmlns:a16="http://schemas.microsoft.com/office/drawing/2014/main" xmlns="" id="{00000000-0008-0000-0E00-0000F6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3" name="テキスト ボックス 502">
          <a:extLst>
            <a:ext uri="{FF2B5EF4-FFF2-40B4-BE49-F238E27FC236}">
              <a16:creationId xmlns:a16="http://schemas.microsoft.com/office/drawing/2014/main" xmlns="" id="{00000000-0008-0000-0E00-0000F7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4" name="直線コネクタ 503">
          <a:extLst>
            <a:ext uri="{FF2B5EF4-FFF2-40B4-BE49-F238E27FC236}">
              <a16:creationId xmlns:a16="http://schemas.microsoft.com/office/drawing/2014/main" xmlns="" id="{00000000-0008-0000-0E00-0000F8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5" name="テキスト ボックス 504">
          <a:extLst>
            <a:ext uri="{FF2B5EF4-FFF2-40B4-BE49-F238E27FC236}">
              <a16:creationId xmlns:a16="http://schemas.microsoft.com/office/drawing/2014/main" xmlns="" id="{00000000-0008-0000-0E00-0000F9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6" name="直線コネクタ 505">
          <a:extLst>
            <a:ext uri="{FF2B5EF4-FFF2-40B4-BE49-F238E27FC236}">
              <a16:creationId xmlns:a16="http://schemas.microsoft.com/office/drawing/2014/main" xmlns="" id="{00000000-0008-0000-0E00-0000FA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7" name="テキスト ボックス 506">
          <a:extLst>
            <a:ext uri="{FF2B5EF4-FFF2-40B4-BE49-F238E27FC236}">
              <a16:creationId xmlns:a16="http://schemas.microsoft.com/office/drawing/2014/main" xmlns="" id="{00000000-0008-0000-0E00-0000FB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8" name="直線コネクタ 507">
          <a:extLst>
            <a:ext uri="{FF2B5EF4-FFF2-40B4-BE49-F238E27FC236}">
              <a16:creationId xmlns:a16="http://schemas.microsoft.com/office/drawing/2014/main" xmlns="" id="{00000000-0008-0000-0E00-0000FC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9" name="テキスト ボックス 508">
          <a:extLst>
            <a:ext uri="{FF2B5EF4-FFF2-40B4-BE49-F238E27FC236}">
              <a16:creationId xmlns:a16="http://schemas.microsoft.com/office/drawing/2014/main" xmlns="" id="{00000000-0008-0000-0E00-0000FD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0" name="直線コネクタ 509">
          <a:extLst>
            <a:ext uri="{FF2B5EF4-FFF2-40B4-BE49-F238E27FC236}">
              <a16:creationId xmlns:a16="http://schemas.microsoft.com/office/drawing/2014/main" xmlns="" id="{00000000-0008-0000-0E00-0000FE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1" name="テキスト ボックス 510">
          <a:extLst>
            <a:ext uri="{FF2B5EF4-FFF2-40B4-BE49-F238E27FC236}">
              <a16:creationId xmlns:a16="http://schemas.microsoft.com/office/drawing/2014/main" xmlns="" id="{00000000-0008-0000-0E00-0000FF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2" name="直線コネクタ 511">
          <a:extLst>
            <a:ext uri="{FF2B5EF4-FFF2-40B4-BE49-F238E27FC236}">
              <a16:creationId xmlns:a16="http://schemas.microsoft.com/office/drawing/2014/main" xmlns="" id="{00000000-0008-0000-0E00-000000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13" name="テキスト ボックス 512">
          <a:extLst>
            <a:ext uri="{FF2B5EF4-FFF2-40B4-BE49-F238E27FC236}">
              <a16:creationId xmlns:a16="http://schemas.microsoft.com/office/drawing/2014/main" xmlns="" id="{00000000-0008-0000-0E00-000001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4" name="直線コネクタ 513">
          <a:extLst>
            <a:ext uri="{FF2B5EF4-FFF2-40B4-BE49-F238E27FC236}">
              <a16:creationId xmlns:a16="http://schemas.microsoft.com/office/drawing/2014/main" xmlns="" id="{00000000-0008-0000-0E00-00000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5" name="テキスト ボックス 514">
          <a:extLst>
            <a:ext uri="{FF2B5EF4-FFF2-40B4-BE49-F238E27FC236}">
              <a16:creationId xmlns:a16="http://schemas.microsoft.com/office/drawing/2014/main" xmlns="" id="{00000000-0008-0000-0E00-000003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6" name="【学校施設】&#10;一人当たり面積グラフ枠">
          <a:extLst>
            <a:ext uri="{FF2B5EF4-FFF2-40B4-BE49-F238E27FC236}">
              <a16:creationId xmlns:a16="http://schemas.microsoft.com/office/drawing/2014/main" xmlns="" id="{00000000-0008-0000-0E00-00000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17" name="直線コネクタ 516">
          <a:extLst>
            <a:ext uri="{FF2B5EF4-FFF2-40B4-BE49-F238E27FC236}">
              <a16:creationId xmlns:a16="http://schemas.microsoft.com/office/drawing/2014/main" xmlns="" id="{00000000-0008-0000-0E00-000005020000}"/>
            </a:ext>
          </a:extLst>
        </xdr:cNvPr>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18" name="【学校施設】&#10;一人当たり面積最小値テキスト">
          <a:extLst>
            <a:ext uri="{FF2B5EF4-FFF2-40B4-BE49-F238E27FC236}">
              <a16:creationId xmlns:a16="http://schemas.microsoft.com/office/drawing/2014/main" xmlns="" id="{00000000-0008-0000-0E00-000006020000}"/>
            </a:ext>
          </a:extLst>
        </xdr:cNvPr>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19" name="直線コネクタ 518">
          <a:extLst>
            <a:ext uri="{FF2B5EF4-FFF2-40B4-BE49-F238E27FC236}">
              <a16:creationId xmlns:a16="http://schemas.microsoft.com/office/drawing/2014/main" xmlns="" id="{00000000-0008-0000-0E00-000007020000}"/>
            </a:ext>
          </a:extLst>
        </xdr:cNvPr>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20" name="【学校施設】&#10;一人当たり面積最大値テキスト">
          <a:extLst>
            <a:ext uri="{FF2B5EF4-FFF2-40B4-BE49-F238E27FC236}">
              <a16:creationId xmlns:a16="http://schemas.microsoft.com/office/drawing/2014/main" xmlns="" id="{00000000-0008-0000-0E00-000008020000}"/>
            </a:ext>
          </a:extLst>
        </xdr:cNvPr>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21" name="直線コネクタ 520">
          <a:extLst>
            <a:ext uri="{FF2B5EF4-FFF2-40B4-BE49-F238E27FC236}">
              <a16:creationId xmlns:a16="http://schemas.microsoft.com/office/drawing/2014/main" xmlns="" id="{00000000-0008-0000-0E00-000009020000}"/>
            </a:ext>
          </a:extLst>
        </xdr:cNvPr>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19511</xdr:rowOff>
    </xdr:from>
    <xdr:ext cx="469744" cy="259045"/>
    <xdr:sp macro="" textlink="">
      <xdr:nvSpPr>
        <xdr:cNvPr id="522" name="【学校施設】&#10;一人当たり面積平均値テキスト">
          <a:extLst>
            <a:ext uri="{FF2B5EF4-FFF2-40B4-BE49-F238E27FC236}">
              <a16:creationId xmlns:a16="http://schemas.microsoft.com/office/drawing/2014/main" xmlns="" id="{00000000-0008-0000-0E00-00000A020000}"/>
            </a:ext>
          </a:extLst>
        </xdr:cNvPr>
        <xdr:cNvSpPr txBox="1"/>
      </xdr:nvSpPr>
      <xdr:spPr>
        <a:xfrm>
          <a:off x="22199600" y="10649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23" name="フローチャート: 判断 522">
          <a:extLst>
            <a:ext uri="{FF2B5EF4-FFF2-40B4-BE49-F238E27FC236}">
              <a16:creationId xmlns:a16="http://schemas.microsoft.com/office/drawing/2014/main" xmlns="" id="{00000000-0008-0000-0E00-00000B020000}"/>
            </a:ext>
          </a:extLst>
        </xdr:cNvPr>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24" name="フローチャート: 判断 523">
          <a:extLst>
            <a:ext uri="{FF2B5EF4-FFF2-40B4-BE49-F238E27FC236}">
              <a16:creationId xmlns:a16="http://schemas.microsoft.com/office/drawing/2014/main" xmlns="" id="{00000000-0008-0000-0E00-00000C020000}"/>
            </a:ext>
          </a:extLst>
        </xdr:cNvPr>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25" name="フローチャート: 判断 524">
          <a:extLst>
            <a:ext uri="{FF2B5EF4-FFF2-40B4-BE49-F238E27FC236}">
              <a16:creationId xmlns:a16="http://schemas.microsoft.com/office/drawing/2014/main" xmlns="" id="{00000000-0008-0000-0E00-00000D020000}"/>
            </a:ext>
          </a:extLst>
        </xdr:cNvPr>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526" name="フローチャート: 判断 525">
          <a:extLst>
            <a:ext uri="{FF2B5EF4-FFF2-40B4-BE49-F238E27FC236}">
              <a16:creationId xmlns:a16="http://schemas.microsoft.com/office/drawing/2014/main" xmlns="" id="{00000000-0008-0000-0E00-00000E020000}"/>
            </a:ext>
          </a:extLst>
        </xdr:cNvPr>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xmlns="" id="{00000000-0008-0000-0E00-00000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xmlns="" id="{00000000-0008-0000-0E00-00001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xmlns="" id="{00000000-0008-0000-0E00-00001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xmlns="" id="{00000000-0008-0000-0E00-00001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xmlns="" id="{00000000-0008-0000-0E00-00001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166942</xdr:rowOff>
    </xdr:from>
    <xdr:to>
      <xdr:col>116</xdr:col>
      <xdr:colOff>114300</xdr:colOff>
      <xdr:row>64</xdr:row>
      <xdr:rowOff>97092</xdr:rowOff>
    </xdr:to>
    <xdr:sp macro="" textlink="">
      <xdr:nvSpPr>
        <xdr:cNvPr id="532" name="楕円 531">
          <a:extLst>
            <a:ext uri="{FF2B5EF4-FFF2-40B4-BE49-F238E27FC236}">
              <a16:creationId xmlns:a16="http://schemas.microsoft.com/office/drawing/2014/main" xmlns="" id="{00000000-0008-0000-0E00-000014020000}"/>
            </a:ext>
          </a:extLst>
        </xdr:cNvPr>
        <xdr:cNvSpPr/>
      </xdr:nvSpPr>
      <xdr:spPr>
        <a:xfrm>
          <a:off x="22110700" y="1096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81869</xdr:rowOff>
    </xdr:from>
    <xdr:ext cx="469744" cy="259045"/>
    <xdr:sp macro="" textlink="">
      <xdr:nvSpPr>
        <xdr:cNvPr id="533" name="【学校施設】&#10;一人当たり面積該当値テキスト">
          <a:extLst>
            <a:ext uri="{FF2B5EF4-FFF2-40B4-BE49-F238E27FC236}">
              <a16:creationId xmlns:a16="http://schemas.microsoft.com/office/drawing/2014/main" xmlns="" id="{00000000-0008-0000-0E00-000015020000}"/>
            </a:ext>
          </a:extLst>
        </xdr:cNvPr>
        <xdr:cNvSpPr txBox="1"/>
      </xdr:nvSpPr>
      <xdr:spPr>
        <a:xfrm>
          <a:off x="22199600" y="1088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168846</xdr:rowOff>
    </xdr:from>
    <xdr:to>
      <xdr:col>112</xdr:col>
      <xdr:colOff>38100</xdr:colOff>
      <xdr:row>64</xdr:row>
      <xdr:rowOff>98996</xdr:rowOff>
    </xdr:to>
    <xdr:sp macro="" textlink="">
      <xdr:nvSpPr>
        <xdr:cNvPr id="534" name="楕円 533">
          <a:extLst>
            <a:ext uri="{FF2B5EF4-FFF2-40B4-BE49-F238E27FC236}">
              <a16:creationId xmlns:a16="http://schemas.microsoft.com/office/drawing/2014/main" xmlns="" id="{00000000-0008-0000-0E00-000016020000}"/>
            </a:ext>
          </a:extLst>
        </xdr:cNvPr>
        <xdr:cNvSpPr/>
      </xdr:nvSpPr>
      <xdr:spPr>
        <a:xfrm>
          <a:off x="21272500" y="1097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46292</xdr:rowOff>
    </xdr:from>
    <xdr:to>
      <xdr:col>116</xdr:col>
      <xdr:colOff>63500</xdr:colOff>
      <xdr:row>64</xdr:row>
      <xdr:rowOff>48196</xdr:rowOff>
    </xdr:to>
    <xdr:cxnSp macro="">
      <xdr:nvCxnSpPr>
        <xdr:cNvPr id="535" name="直線コネクタ 534">
          <a:extLst>
            <a:ext uri="{FF2B5EF4-FFF2-40B4-BE49-F238E27FC236}">
              <a16:creationId xmlns:a16="http://schemas.microsoft.com/office/drawing/2014/main" xmlns="" id="{00000000-0008-0000-0E00-000017020000}"/>
            </a:ext>
          </a:extLst>
        </xdr:cNvPr>
        <xdr:cNvCxnSpPr/>
      </xdr:nvCxnSpPr>
      <xdr:spPr>
        <a:xfrm flipV="1">
          <a:off x="21323300" y="11019092"/>
          <a:ext cx="8382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3683</xdr:rowOff>
    </xdr:from>
    <xdr:to>
      <xdr:col>107</xdr:col>
      <xdr:colOff>101600</xdr:colOff>
      <xdr:row>64</xdr:row>
      <xdr:rowOff>105283</xdr:rowOff>
    </xdr:to>
    <xdr:sp macro="" textlink="">
      <xdr:nvSpPr>
        <xdr:cNvPr id="536" name="楕円 535">
          <a:extLst>
            <a:ext uri="{FF2B5EF4-FFF2-40B4-BE49-F238E27FC236}">
              <a16:creationId xmlns:a16="http://schemas.microsoft.com/office/drawing/2014/main" xmlns="" id="{00000000-0008-0000-0E00-000018020000}"/>
            </a:ext>
          </a:extLst>
        </xdr:cNvPr>
        <xdr:cNvSpPr/>
      </xdr:nvSpPr>
      <xdr:spPr>
        <a:xfrm>
          <a:off x="20383500" y="1097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48196</xdr:rowOff>
    </xdr:from>
    <xdr:to>
      <xdr:col>111</xdr:col>
      <xdr:colOff>177800</xdr:colOff>
      <xdr:row>64</xdr:row>
      <xdr:rowOff>54483</xdr:rowOff>
    </xdr:to>
    <xdr:cxnSp macro="">
      <xdr:nvCxnSpPr>
        <xdr:cNvPr id="537" name="直線コネクタ 536">
          <a:extLst>
            <a:ext uri="{FF2B5EF4-FFF2-40B4-BE49-F238E27FC236}">
              <a16:creationId xmlns:a16="http://schemas.microsoft.com/office/drawing/2014/main" xmlns="" id="{00000000-0008-0000-0E00-000019020000}"/>
            </a:ext>
          </a:extLst>
        </xdr:cNvPr>
        <xdr:cNvCxnSpPr/>
      </xdr:nvCxnSpPr>
      <xdr:spPr>
        <a:xfrm flipV="1">
          <a:off x="20434300" y="11020996"/>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538" name="n_1aveValue【学校施設】&#10;一人当たり面積">
          <a:extLst>
            <a:ext uri="{FF2B5EF4-FFF2-40B4-BE49-F238E27FC236}">
              <a16:creationId xmlns:a16="http://schemas.microsoft.com/office/drawing/2014/main" xmlns="" id="{00000000-0008-0000-0E00-00001A020000}"/>
            </a:ext>
          </a:extLst>
        </xdr:cNvPr>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539" name="n_2aveValue【学校施設】&#10;一人当たり面積">
          <a:extLst>
            <a:ext uri="{FF2B5EF4-FFF2-40B4-BE49-F238E27FC236}">
              <a16:creationId xmlns:a16="http://schemas.microsoft.com/office/drawing/2014/main" xmlns="" id="{00000000-0008-0000-0E00-00001B020000}"/>
            </a:ext>
          </a:extLst>
        </xdr:cNvPr>
        <xdr:cNvSpPr txBox="1"/>
      </xdr:nvSpPr>
      <xdr:spPr>
        <a:xfrm>
          <a:off x="20199427" y="105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540" name="n_3aveValue【学校施設】&#10;一人当たり面積">
          <a:extLst>
            <a:ext uri="{FF2B5EF4-FFF2-40B4-BE49-F238E27FC236}">
              <a16:creationId xmlns:a16="http://schemas.microsoft.com/office/drawing/2014/main" xmlns="" id="{00000000-0008-0000-0E00-00001C020000}"/>
            </a:ext>
          </a:extLst>
        </xdr:cNvPr>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90123</xdr:rowOff>
    </xdr:from>
    <xdr:ext cx="469744" cy="259045"/>
    <xdr:sp macro="" textlink="">
      <xdr:nvSpPr>
        <xdr:cNvPr id="541" name="n_1mainValue【学校施設】&#10;一人当たり面積">
          <a:extLst>
            <a:ext uri="{FF2B5EF4-FFF2-40B4-BE49-F238E27FC236}">
              <a16:creationId xmlns:a16="http://schemas.microsoft.com/office/drawing/2014/main" xmlns="" id="{00000000-0008-0000-0E00-00001D020000}"/>
            </a:ext>
          </a:extLst>
        </xdr:cNvPr>
        <xdr:cNvSpPr txBox="1"/>
      </xdr:nvSpPr>
      <xdr:spPr>
        <a:xfrm>
          <a:off x="21075727" y="11062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96410</xdr:rowOff>
    </xdr:from>
    <xdr:ext cx="469744" cy="259045"/>
    <xdr:sp macro="" textlink="">
      <xdr:nvSpPr>
        <xdr:cNvPr id="542" name="n_2mainValue【学校施設】&#10;一人当たり面積">
          <a:extLst>
            <a:ext uri="{FF2B5EF4-FFF2-40B4-BE49-F238E27FC236}">
              <a16:creationId xmlns:a16="http://schemas.microsoft.com/office/drawing/2014/main" xmlns="" id="{00000000-0008-0000-0E00-00001E020000}"/>
            </a:ext>
          </a:extLst>
        </xdr:cNvPr>
        <xdr:cNvSpPr txBox="1"/>
      </xdr:nvSpPr>
      <xdr:spPr>
        <a:xfrm>
          <a:off x="20199427" y="1106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3" name="正方形/長方形 542">
          <a:extLst>
            <a:ext uri="{FF2B5EF4-FFF2-40B4-BE49-F238E27FC236}">
              <a16:creationId xmlns:a16="http://schemas.microsoft.com/office/drawing/2014/main" xmlns="" id="{00000000-0008-0000-0E00-00001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4" name="正方形/長方形 543">
          <a:extLst>
            <a:ext uri="{FF2B5EF4-FFF2-40B4-BE49-F238E27FC236}">
              <a16:creationId xmlns:a16="http://schemas.microsoft.com/office/drawing/2014/main" xmlns="" id="{00000000-0008-0000-0E00-00002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5" name="正方形/長方形 544">
          <a:extLst>
            <a:ext uri="{FF2B5EF4-FFF2-40B4-BE49-F238E27FC236}">
              <a16:creationId xmlns:a16="http://schemas.microsoft.com/office/drawing/2014/main" xmlns="" id="{00000000-0008-0000-0E00-00002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6" name="正方形/長方形 545">
          <a:extLst>
            <a:ext uri="{FF2B5EF4-FFF2-40B4-BE49-F238E27FC236}">
              <a16:creationId xmlns:a16="http://schemas.microsoft.com/office/drawing/2014/main" xmlns="" id="{00000000-0008-0000-0E00-00002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7" name="正方形/長方形 546">
          <a:extLst>
            <a:ext uri="{FF2B5EF4-FFF2-40B4-BE49-F238E27FC236}">
              <a16:creationId xmlns:a16="http://schemas.microsoft.com/office/drawing/2014/main" xmlns="" id="{00000000-0008-0000-0E00-00002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8" name="正方形/長方形 547">
          <a:extLst>
            <a:ext uri="{FF2B5EF4-FFF2-40B4-BE49-F238E27FC236}">
              <a16:creationId xmlns:a16="http://schemas.microsoft.com/office/drawing/2014/main" xmlns="" id="{00000000-0008-0000-0E00-00002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9" name="正方形/長方形 548">
          <a:extLst>
            <a:ext uri="{FF2B5EF4-FFF2-40B4-BE49-F238E27FC236}">
              <a16:creationId xmlns:a16="http://schemas.microsoft.com/office/drawing/2014/main" xmlns="" id="{00000000-0008-0000-0E00-00002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正方形/長方形 549">
          <a:extLst>
            <a:ext uri="{FF2B5EF4-FFF2-40B4-BE49-F238E27FC236}">
              <a16:creationId xmlns:a16="http://schemas.microsoft.com/office/drawing/2014/main" xmlns="" id="{00000000-0008-0000-0E00-00002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1" name="テキスト ボックス 550">
          <a:extLst>
            <a:ext uri="{FF2B5EF4-FFF2-40B4-BE49-F238E27FC236}">
              <a16:creationId xmlns:a16="http://schemas.microsoft.com/office/drawing/2014/main" xmlns="" id="{00000000-0008-0000-0E00-00002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2" name="直線コネクタ 551">
          <a:extLst>
            <a:ext uri="{FF2B5EF4-FFF2-40B4-BE49-F238E27FC236}">
              <a16:creationId xmlns:a16="http://schemas.microsoft.com/office/drawing/2014/main" xmlns="" id="{00000000-0008-0000-0E00-00002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3" name="直線コネクタ 552">
          <a:extLst>
            <a:ext uri="{FF2B5EF4-FFF2-40B4-BE49-F238E27FC236}">
              <a16:creationId xmlns:a16="http://schemas.microsoft.com/office/drawing/2014/main" xmlns="" id="{00000000-0008-0000-0E00-00002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4" name="テキスト ボックス 553">
          <a:extLst>
            <a:ext uri="{FF2B5EF4-FFF2-40B4-BE49-F238E27FC236}">
              <a16:creationId xmlns:a16="http://schemas.microsoft.com/office/drawing/2014/main" xmlns="" id="{00000000-0008-0000-0E00-00002A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5" name="直線コネクタ 554">
          <a:extLst>
            <a:ext uri="{FF2B5EF4-FFF2-40B4-BE49-F238E27FC236}">
              <a16:creationId xmlns:a16="http://schemas.microsoft.com/office/drawing/2014/main" xmlns="" id="{00000000-0008-0000-0E00-00002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6" name="テキスト ボックス 555">
          <a:extLst>
            <a:ext uri="{FF2B5EF4-FFF2-40B4-BE49-F238E27FC236}">
              <a16:creationId xmlns:a16="http://schemas.microsoft.com/office/drawing/2014/main" xmlns="" id="{00000000-0008-0000-0E00-00002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7" name="直線コネクタ 556">
          <a:extLst>
            <a:ext uri="{FF2B5EF4-FFF2-40B4-BE49-F238E27FC236}">
              <a16:creationId xmlns:a16="http://schemas.microsoft.com/office/drawing/2014/main" xmlns="" id="{00000000-0008-0000-0E00-00002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8" name="テキスト ボックス 557">
          <a:extLst>
            <a:ext uri="{FF2B5EF4-FFF2-40B4-BE49-F238E27FC236}">
              <a16:creationId xmlns:a16="http://schemas.microsoft.com/office/drawing/2014/main" xmlns="" id="{00000000-0008-0000-0E00-00002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9" name="直線コネクタ 558">
          <a:extLst>
            <a:ext uri="{FF2B5EF4-FFF2-40B4-BE49-F238E27FC236}">
              <a16:creationId xmlns:a16="http://schemas.microsoft.com/office/drawing/2014/main" xmlns="" id="{00000000-0008-0000-0E00-00002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0" name="テキスト ボックス 559">
          <a:extLst>
            <a:ext uri="{FF2B5EF4-FFF2-40B4-BE49-F238E27FC236}">
              <a16:creationId xmlns:a16="http://schemas.microsoft.com/office/drawing/2014/main" xmlns="" id="{00000000-0008-0000-0E00-00003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1" name="直線コネクタ 560">
          <a:extLst>
            <a:ext uri="{FF2B5EF4-FFF2-40B4-BE49-F238E27FC236}">
              <a16:creationId xmlns:a16="http://schemas.microsoft.com/office/drawing/2014/main" xmlns="" id="{00000000-0008-0000-0E00-00003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2" name="テキスト ボックス 561">
          <a:extLst>
            <a:ext uri="{FF2B5EF4-FFF2-40B4-BE49-F238E27FC236}">
              <a16:creationId xmlns:a16="http://schemas.microsoft.com/office/drawing/2014/main" xmlns="" id="{00000000-0008-0000-0E00-00003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3" name="直線コネクタ 562">
          <a:extLst>
            <a:ext uri="{FF2B5EF4-FFF2-40B4-BE49-F238E27FC236}">
              <a16:creationId xmlns:a16="http://schemas.microsoft.com/office/drawing/2014/main" xmlns="" id="{00000000-0008-0000-0E00-00003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4" name="テキスト ボックス 563">
          <a:extLst>
            <a:ext uri="{FF2B5EF4-FFF2-40B4-BE49-F238E27FC236}">
              <a16:creationId xmlns:a16="http://schemas.microsoft.com/office/drawing/2014/main" xmlns="" id="{00000000-0008-0000-0E00-000034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5" name="直線コネクタ 564">
          <a:extLst>
            <a:ext uri="{FF2B5EF4-FFF2-40B4-BE49-F238E27FC236}">
              <a16:creationId xmlns:a16="http://schemas.microsoft.com/office/drawing/2014/main" xmlns="" id="{00000000-0008-0000-0E00-00003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6" name="テキスト ボックス 565">
          <a:extLst>
            <a:ext uri="{FF2B5EF4-FFF2-40B4-BE49-F238E27FC236}">
              <a16:creationId xmlns:a16="http://schemas.microsoft.com/office/drawing/2014/main" xmlns="" id="{00000000-0008-0000-0E00-000036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7" name="【児童館】&#10;有形固定資産減価償却率グラフ枠">
          <a:extLst>
            <a:ext uri="{FF2B5EF4-FFF2-40B4-BE49-F238E27FC236}">
              <a16:creationId xmlns:a16="http://schemas.microsoft.com/office/drawing/2014/main" xmlns="" id="{00000000-0008-0000-0E00-00003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60961</xdr:rowOff>
    </xdr:to>
    <xdr:cxnSp macro="">
      <xdr:nvCxnSpPr>
        <xdr:cNvPr id="568" name="直線コネクタ 567">
          <a:extLst>
            <a:ext uri="{FF2B5EF4-FFF2-40B4-BE49-F238E27FC236}">
              <a16:creationId xmlns:a16="http://schemas.microsoft.com/office/drawing/2014/main" xmlns="" id="{00000000-0008-0000-0E00-000038020000}"/>
            </a:ext>
          </a:extLst>
        </xdr:cNvPr>
        <xdr:cNvCxnSpPr/>
      </xdr:nvCxnSpPr>
      <xdr:spPr>
        <a:xfrm flipV="1">
          <a:off x="16318864" y="13280571"/>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340478" cy="259045"/>
    <xdr:sp macro="" textlink="">
      <xdr:nvSpPr>
        <xdr:cNvPr id="569" name="【児童館】&#10;有形固定資産減価償却率最小値テキスト">
          <a:extLst>
            <a:ext uri="{FF2B5EF4-FFF2-40B4-BE49-F238E27FC236}">
              <a16:creationId xmlns:a16="http://schemas.microsoft.com/office/drawing/2014/main" xmlns="" id="{00000000-0008-0000-0E00-000039020000}"/>
            </a:ext>
          </a:extLst>
        </xdr:cNvPr>
        <xdr:cNvSpPr txBox="1"/>
      </xdr:nvSpPr>
      <xdr:spPr>
        <a:xfrm>
          <a:off x="16357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570" name="直線コネクタ 569">
          <a:extLst>
            <a:ext uri="{FF2B5EF4-FFF2-40B4-BE49-F238E27FC236}">
              <a16:creationId xmlns:a16="http://schemas.microsoft.com/office/drawing/2014/main" xmlns="" id="{00000000-0008-0000-0E00-00003A020000}"/>
            </a:ext>
          </a:extLst>
        </xdr:cNvPr>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1" name="【児童館】&#10;有形固定資産減価償却率最大値テキスト">
          <a:extLst>
            <a:ext uri="{FF2B5EF4-FFF2-40B4-BE49-F238E27FC236}">
              <a16:creationId xmlns:a16="http://schemas.microsoft.com/office/drawing/2014/main" xmlns="" id="{00000000-0008-0000-0E00-00003B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2" name="直線コネクタ 571">
          <a:extLst>
            <a:ext uri="{FF2B5EF4-FFF2-40B4-BE49-F238E27FC236}">
              <a16:creationId xmlns:a16="http://schemas.microsoft.com/office/drawing/2014/main" xmlns="" id="{00000000-0008-0000-0E00-00003C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44104</xdr:rowOff>
    </xdr:from>
    <xdr:ext cx="405111" cy="259045"/>
    <xdr:sp macro="" textlink="">
      <xdr:nvSpPr>
        <xdr:cNvPr id="573" name="【児童館】&#10;有形固定資産減価償却率平均値テキスト">
          <a:extLst>
            <a:ext uri="{FF2B5EF4-FFF2-40B4-BE49-F238E27FC236}">
              <a16:creationId xmlns:a16="http://schemas.microsoft.com/office/drawing/2014/main" xmlns="" id="{00000000-0008-0000-0E00-00003D020000}"/>
            </a:ext>
          </a:extLst>
        </xdr:cNvPr>
        <xdr:cNvSpPr txBox="1"/>
      </xdr:nvSpPr>
      <xdr:spPr>
        <a:xfrm>
          <a:off x="16357600" y="137601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65677</xdr:rowOff>
    </xdr:from>
    <xdr:to>
      <xdr:col>85</xdr:col>
      <xdr:colOff>177800</xdr:colOff>
      <xdr:row>80</xdr:row>
      <xdr:rowOff>167277</xdr:rowOff>
    </xdr:to>
    <xdr:sp macro="" textlink="">
      <xdr:nvSpPr>
        <xdr:cNvPr id="574" name="フローチャート: 判断 573">
          <a:extLst>
            <a:ext uri="{FF2B5EF4-FFF2-40B4-BE49-F238E27FC236}">
              <a16:creationId xmlns:a16="http://schemas.microsoft.com/office/drawing/2014/main" xmlns="" id="{00000000-0008-0000-0E00-00003E020000}"/>
            </a:ext>
          </a:extLst>
        </xdr:cNvPr>
        <xdr:cNvSpPr/>
      </xdr:nvSpPr>
      <xdr:spPr>
        <a:xfrm>
          <a:off x="16268700" y="1378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101600</xdr:rowOff>
    </xdr:from>
    <xdr:to>
      <xdr:col>81</xdr:col>
      <xdr:colOff>101600</xdr:colOff>
      <xdr:row>81</xdr:row>
      <xdr:rowOff>31750</xdr:rowOff>
    </xdr:to>
    <xdr:sp macro="" textlink="">
      <xdr:nvSpPr>
        <xdr:cNvPr id="575" name="フローチャート: 判断 574">
          <a:extLst>
            <a:ext uri="{FF2B5EF4-FFF2-40B4-BE49-F238E27FC236}">
              <a16:creationId xmlns:a16="http://schemas.microsoft.com/office/drawing/2014/main" xmlns="" id="{00000000-0008-0000-0E00-00003F020000}"/>
            </a:ext>
          </a:extLst>
        </xdr:cNvPr>
        <xdr:cNvSpPr/>
      </xdr:nvSpPr>
      <xdr:spPr>
        <a:xfrm>
          <a:off x="15430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24856</xdr:rowOff>
    </xdr:from>
    <xdr:to>
      <xdr:col>76</xdr:col>
      <xdr:colOff>165100</xdr:colOff>
      <xdr:row>80</xdr:row>
      <xdr:rowOff>126456</xdr:rowOff>
    </xdr:to>
    <xdr:sp macro="" textlink="">
      <xdr:nvSpPr>
        <xdr:cNvPr id="576" name="フローチャート: 判断 575">
          <a:extLst>
            <a:ext uri="{FF2B5EF4-FFF2-40B4-BE49-F238E27FC236}">
              <a16:creationId xmlns:a16="http://schemas.microsoft.com/office/drawing/2014/main" xmlns="" id="{00000000-0008-0000-0E00-000040020000}"/>
            </a:ext>
          </a:extLst>
        </xdr:cNvPr>
        <xdr:cNvSpPr/>
      </xdr:nvSpPr>
      <xdr:spPr>
        <a:xfrm>
          <a:off x="14541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80373</xdr:rowOff>
    </xdr:from>
    <xdr:to>
      <xdr:col>72</xdr:col>
      <xdr:colOff>38100</xdr:colOff>
      <xdr:row>82</xdr:row>
      <xdr:rowOff>10523</xdr:rowOff>
    </xdr:to>
    <xdr:sp macro="" textlink="">
      <xdr:nvSpPr>
        <xdr:cNvPr id="577" name="フローチャート: 判断 576">
          <a:extLst>
            <a:ext uri="{FF2B5EF4-FFF2-40B4-BE49-F238E27FC236}">
              <a16:creationId xmlns:a16="http://schemas.microsoft.com/office/drawing/2014/main" xmlns="" id="{00000000-0008-0000-0E00-000041020000}"/>
            </a:ext>
          </a:extLst>
        </xdr:cNvPr>
        <xdr:cNvSpPr/>
      </xdr:nvSpPr>
      <xdr:spPr>
        <a:xfrm>
          <a:off x="13652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xmlns="" id="{00000000-0008-0000-0E00-00004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xmlns="" id="{00000000-0008-0000-0E00-00004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xmlns="" id="{00000000-0008-0000-0E00-00004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xmlns="" id="{00000000-0008-0000-0E00-00004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xmlns="" id="{00000000-0008-0000-0E00-00004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18324</xdr:rowOff>
    </xdr:from>
    <xdr:to>
      <xdr:col>85</xdr:col>
      <xdr:colOff>177800</xdr:colOff>
      <xdr:row>79</xdr:row>
      <xdr:rowOff>119924</xdr:rowOff>
    </xdr:to>
    <xdr:sp macro="" textlink="">
      <xdr:nvSpPr>
        <xdr:cNvPr id="583" name="楕円 582">
          <a:extLst>
            <a:ext uri="{FF2B5EF4-FFF2-40B4-BE49-F238E27FC236}">
              <a16:creationId xmlns:a16="http://schemas.microsoft.com/office/drawing/2014/main" xmlns="" id="{00000000-0008-0000-0E00-000047020000}"/>
            </a:ext>
          </a:extLst>
        </xdr:cNvPr>
        <xdr:cNvSpPr/>
      </xdr:nvSpPr>
      <xdr:spPr>
        <a:xfrm>
          <a:off x="16268700" y="1356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41201</xdr:rowOff>
    </xdr:from>
    <xdr:ext cx="405111" cy="259045"/>
    <xdr:sp macro="" textlink="">
      <xdr:nvSpPr>
        <xdr:cNvPr id="584" name="【児童館】&#10;有形固定資産減価償却率該当値テキスト">
          <a:extLst>
            <a:ext uri="{FF2B5EF4-FFF2-40B4-BE49-F238E27FC236}">
              <a16:creationId xmlns:a16="http://schemas.microsoft.com/office/drawing/2014/main" xmlns="" id="{00000000-0008-0000-0E00-000048020000}"/>
            </a:ext>
          </a:extLst>
        </xdr:cNvPr>
        <xdr:cNvSpPr txBox="1"/>
      </xdr:nvSpPr>
      <xdr:spPr>
        <a:xfrm>
          <a:off x="16357600" y="1341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80373</xdr:rowOff>
    </xdr:from>
    <xdr:to>
      <xdr:col>81</xdr:col>
      <xdr:colOff>101600</xdr:colOff>
      <xdr:row>80</xdr:row>
      <xdr:rowOff>10523</xdr:rowOff>
    </xdr:to>
    <xdr:sp macro="" textlink="">
      <xdr:nvSpPr>
        <xdr:cNvPr id="585" name="楕円 584">
          <a:extLst>
            <a:ext uri="{FF2B5EF4-FFF2-40B4-BE49-F238E27FC236}">
              <a16:creationId xmlns:a16="http://schemas.microsoft.com/office/drawing/2014/main" xmlns="" id="{00000000-0008-0000-0E00-000049020000}"/>
            </a:ext>
          </a:extLst>
        </xdr:cNvPr>
        <xdr:cNvSpPr/>
      </xdr:nvSpPr>
      <xdr:spPr>
        <a:xfrm>
          <a:off x="15430500" y="13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69124</xdr:rowOff>
    </xdr:from>
    <xdr:to>
      <xdr:col>85</xdr:col>
      <xdr:colOff>127000</xdr:colOff>
      <xdr:row>79</xdr:row>
      <xdr:rowOff>131173</xdr:rowOff>
    </xdr:to>
    <xdr:cxnSp macro="">
      <xdr:nvCxnSpPr>
        <xdr:cNvPr id="586" name="直線コネクタ 585">
          <a:extLst>
            <a:ext uri="{FF2B5EF4-FFF2-40B4-BE49-F238E27FC236}">
              <a16:creationId xmlns:a16="http://schemas.microsoft.com/office/drawing/2014/main" xmlns="" id="{00000000-0008-0000-0E00-00004A020000}"/>
            </a:ext>
          </a:extLst>
        </xdr:cNvPr>
        <xdr:cNvCxnSpPr/>
      </xdr:nvCxnSpPr>
      <xdr:spPr>
        <a:xfrm flipV="1">
          <a:off x="15481300" y="13613674"/>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155484</xdr:rowOff>
    </xdr:from>
    <xdr:to>
      <xdr:col>76</xdr:col>
      <xdr:colOff>165100</xdr:colOff>
      <xdr:row>80</xdr:row>
      <xdr:rowOff>85634</xdr:rowOff>
    </xdr:to>
    <xdr:sp macro="" textlink="">
      <xdr:nvSpPr>
        <xdr:cNvPr id="587" name="楕円 586">
          <a:extLst>
            <a:ext uri="{FF2B5EF4-FFF2-40B4-BE49-F238E27FC236}">
              <a16:creationId xmlns:a16="http://schemas.microsoft.com/office/drawing/2014/main" xmlns="" id="{00000000-0008-0000-0E00-00004B020000}"/>
            </a:ext>
          </a:extLst>
        </xdr:cNvPr>
        <xdr:cNvSpPr/>
      </xdr:nvSpPr>
      <xdr:spPr>
        <a:xfrm>
          <a:off x="14541500" y="137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131173</xdr:rowOff>
    </xdr:from>
    <xdr:to>
      <xdr:col>81</xdr:col>
      <xdr:colOff>50800</xdr:colOff>
      <xdr:row>80</xdr:row>
      <xdr:rowOff>34834</xdr:rowOff>
    </xdr:to>
    <xdr:cxnSp macro="">
      <xdr:nvCxnSpPr>
        <xdr:cNvPr id="588" name="直線コネクタ 587">
          <a:extLst>
            <a:ext uri="{FF2B5EF4-FFF2-40B4-BE49-F238E27FC236}">
              <a16:creationId xmlns:a16="http://schemas.microsoft.com/office/drawing/2014/main" xmlns="" id="{00000000-0008-0000-0E00-00004C020000}"/>
            </a:ext>
          </a:extLst>
        </xdr:cNvPr>
        <xdr:cNvCxnSpPr/>
      </xdr:nvCxnSpPr>
      <xdr:spPr>
        <a:xfrm flipV="1">
          <a:off x="14592300" y="1367572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22877</xdr:rowOff>
    </xdr:from>
    <xdr:ext cx="405111" cy="259045"/>
    <xdr:sp macro="" textlink="">
      <xdr:nvSpPr>
        <xdr:cNvPr id="589" name="n_1aveValue【児童館】&#10;有形固定資産減価償却率">
          <a:extLst>
            <a:ext uri="{FF2B5EF4-FFF2-40B4-BE49-F238E27FC236}">
              <a16:creationId xmlns:a16="http://schemas.microsoft.com/office/drawing/2014/main" xmlns="" id="{00000000-0008-0000-0E00-00004D020000}"/>
            </a:ext>
          </a:extLst>
        </xdr:cNvPr>
        <xdr:cNvSpPr txBox="1"/>
      </xdr:nvSpPr>
      <xdr:spPr>
        <a:xfrm>
          <a:off x="152660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117583</xdr:rowOff>
    </xdr:from>
    <xdr:ext cx="405111" cy="259045"/>
    <xdr:sp macro="" textlink="">
      <xdr:nvSpPr>
        <xdr:cNvPr id="590" name="n_2aveValue【児童館】&#10;有形固定資産減価償却率">
          <a:extLst>
            <a:ext uri="{FF2B5EF4-FFF2-40B4-BE49-F238E27FC236}">
              <a16:creationId xmlns:a16="http://schemas.microsoft.com/office/drawing/2014/main" xmlns="" id="{00000000-0008-0000-0E00-00004E020000}"/>
            </a:ext>
          </a:extLst>
        </xdr:cNvPr>
        <xdr:cNvSpPr txBox="1"/>
      </xdr:nvSpPr>
      <xdr:spPr>
        <a:xfrm>
          <a:off x="14389744" y="138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27050</xdr:rowOff>
    </xdr:from>
    <xdr:ext cx="405111" cy="259045"/>
    <xdr:sp macro="" textlink="">
      <xdr:nvSpPr>
        <xdr:cNvPr id="591" name="n_3aveValue【児童館】&#10;有形固定資産減価償却率">
          <a:extLst>
            <a:ext uri="{FF2B5EF4-FFF2-40B4-BE49-F238E27FC236}">
              <a16:creationId xmlns:a16="http://schemas.microsoft.com/office/drawing/2014/main" xmlns="" id="{00000000-0008-0000-0E00-00004F020000}"/>
            </a:ext>
          </a:extLst>
        </xdr:cNvPr>
        <xdr:cNvSpPr txBox="1"/>
      </xdr:nvSpPr>
      <xdr:spPr>
        <a:xfrm>
          <a:off x="13500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27050</xdr:rowOff>
    </xdr:from>
    <xdr:ext cx="405111" cy="259045"/>
    <xdr:sp macro="" textlink="">
      <xdr:nvSpPr>
        <xdr:cNvPr id="592" name="n_1mainValue【児童館】&#10;有形固定資産減価償却率">
          <a:extLst>
            <a:ext uri="{FF2B5EF4-FFF2-40B4-BE49-F238E27FC236}">
              <a16:creationId xmlns:a16="http://schemas.microsoft.com/office/drawing/2014/main" xmlns="" id="{00000000-0008-0000-0E00-000050020000}"/>
            </a:ext>
          </a:extLst>
        </xdr:cNvPr>
        <xdr:cNvSpPr txBox="1"/>
      </xdr:nvSpPr>
      <xdr:spPr>
        <a:xfrm>
          <a:off x="15266044" y="1340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102161</xdr:rowOff>
    </xdr:from>
    <xdr:ext cx="405111" cy="259045"/>
    <xdr:sp macro="" textlink="">
      <xdr:nvSpPr>
        <xdr:cNvPr id="593" name="n_2mainValue【児童館】&#10;有形固定資産減価償却率">
          <a:extLst>
            <a:ext uri="{FF2B5EF4-FFF2-40B4-BE49-F238E27FC236}">
              <a16:creationId xmlns:a16="http://schemas.microsoft.com/office/drawing/2014/main" xmlns="" id="{00000000-0008-0000-0E00-000051020000}"/>
            </a:ext>
          </a:extLst>
        </xdr:cNvPr>
        <xdr:cNvSpPr txBox="1"/>
      </xdr:nvSpPr>
      <xdr:spPr>
        <a:xfrm>
          <a:off x="143897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4" name="正方形/長方形 593">
          <a:extLst>
            <a:ext uri="{FF2B5EF4-FFF2-40B4-BE49-F238E27FC236}">
              <a16:creationId xmlns:a16="http://schemas.microsoft.com/office/drawing/2014/main" xmlns="" id="{00000000-0008-0000-0E00-00005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5" name="正方形/長方形 594">
          <a:extLst>
            <a:ext uri="{FF2B5EF4-FFF2-40B4-BE49-F238E27FC236}">
              <a16:creationId xmlns:a16="http://schemas.microsoft.com/office/drawing/2014/main" xmlns="" id="{00000000-0008-0000-0E00-00005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6" name="正方形/長方形 595">
          <a:extLst>
            <a:ext uri="{FF2B5EF4-FFF2-40B4-BE49-F238E27FC236}">
              <a16:creationId xmlns:a16="http://schemas.microsoft.com/office/drawing/2014/main" xmlns="" id="{00000000-0008-0000-0E00-00005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7" name="正方形/長方形 596">
          <a:extLst>
            <a:ext uri="{FF2B5EF4-FFF2-40B4-BE49-F238E27FC236}">
              <a16:creationId xmlns:a16="http://schemas.microsoft.com/office/drawing/2014/main" xmlns="" id="{00000000-0008-0000-0E00-00005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8" name="正方形/長方形 597">
          <a:extLst>
            <a:ext uri="{FF2B5EF4-FFF2-40B4-BE49-F238E27FC236}">
              <a16:creationId xmlns:a16="http://schemas.microsoft.com/office/drawing/2014/main" xmlns="" id="{00000000-0008-0000-0E00-00005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9" name="正方形/長方形 598">
          <a:extLst>
            <a:ext uri="{FF2B5EF4-FFF2-40B4-BE49-F238E27FC236}">
              <a16:creationId xmlns:a16="http://schemas.microsoft.com/office/drawing/2014/main" xmlns="" id="{00000000-0008-0000-0E00-00005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0" name="正方形/長方形 599">
          <a:extLst>
            <a:ext uri="{FF2B5EF4-FFF2-40B4-BE49-F238E27FC236}">
              <a16:creationId xmlns:a16="http://schemas.microsoft.com/office/drawing/2014/main" xmlns="" id="{00000000-0008-0000-0E00-00005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1" name="正方形/長方形 600">
          <a:extLst>
            <a:ext uri="{FF2B5EF4-FFF2-40B4-BE49-F238E27FC236}">
              <a16:creationId xmlns:a16="http://schemas.microsoft.com/office/drawing/2014/main" xmlns="" id="{00000000-0008-0000-0E00-00005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2" name="テキスト ボックス 601">
          <a:extLst>
            <a:ext uri="{FF2B5EF4-FFF2-40B4-BE49-F238E27FC236}">
              <a16:creationId xmlns:a16="http://schemas.microsoft.com/office/drawing/2014/main" xmlns="" id="{00000000-0008-0000-0E00-00005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3" name="直線コネクタ 602">
          <a:extLst>
            <a:ext uri="{FF2B5EF4-FFF2-40B4-BE49-F238E27FC236}">
              <a16:creationId xmlns:a16="http://schemas.microsoft.com/office/drawing/2014/main" xmlns="" id="{00000000-0008-0000-0E00-00005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4" name="直線コネクタ 603">
          <a:extLst>
            <a:ext uri="{FF2B5EF4-FFF2-40B4-BE49-F238E27FC236}">
              <a16:creationId xmlns:a16="http://schemas.microsoft.com/office/drawing/2014/main" xmlns="" id="{00000000-0008-0000-0E00-00005C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5" name="テキスト ボックス 604">
          <a:extLst>
            <a:ext uri="{FF2B5EF4-FFF2-40B4-BE49-F238E27FC236}">
              <a16:creationId xmlns:a16="http://schemas.microsoft.com/office/drawing/2014/main" xmlns="" id="{00000000-0008-0000-0E00-00005D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6" name="直線コネクタ 605">
          <a:extLst>
            <a:ext uri="{FF2B5EF4-FFF2-40B4-BE49-F238E27FC236}">
              <a16:creationId xmlns:a16="http://schemas.microsoft.com/office/drawing/2014/main" xmlns="" id="{00000000-0008-0000-0E00-00005E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7" name="テキスト ボックス 606">
          <a:extLst>
            <a:ext uri="{FF2B5EF4-FFF2-40B4-BE49-F238E27FC236}">
              <a16:creationId xmlns:a16="http://schemas.microsoft.com/office/drawing/2014/main" xmlns="" id="{00000000-0008-0000-0E00-00005F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8" name="直線コネクタ 607">
          <a:extLst>
            <a:ext uri="{FF2B5EF4-FFF2-40B4-BE49-F238E27FC236}">
              <a16:creationId xmlns:a16="http://schemas.microsoft.com/office/drawing/2014/main" xmlns="" id="{00000000-0008-0000-0E00-000060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9" name="テキスト ボックス 608">
          <a:extLst>
            <a:ext uri="{FF2B5EF4-FFF2-40B4-BE49-F238E27FC236}">
              <a16:creationId xmlns:a16="http://schemas.microsoft.com/office/drawing/2014/main" xmlns="" id="{00000000-0008-0000-0E00-000061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0" name="直線コネクタ 609">
          <a:extLst>
            <a:ext uri="{FF2B5EF4-FFF2-40B4-BE49-F238E27FC236}">
              <a16:creationId xmlns:a16="http://schemas.microsoft.com/office/drawing/2014/main" xmlns="" id="{00000000-0008-0000-0E00-000062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1" name="テキスト ボックス 610">
          <a:extLst>
            <a:ext uri="{FF2B5EF4-FFF2-40B4-BE49-F238E27FC236}">
              <a16:creationId xmlns:a16="http://schemas.microsoft.com/office/drawing/2014/main" xmlns="" id="{00000000-0008-0000-0E00-000063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2" name="直線コネクタ 611">
          <a:extLst>
            <a:ext uri="{FF2B5EF4-FFF2-40B4-BE49-F238E27FC236}">
              <a16:creationId xmlns:a16="http://schemas.microsoft.com/office/drawing/2014/main" xmlns="" id="{00000000-0008-0000-0E00-000064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3" name="テキスト ボックス 612">
          <a:extLst>
            <a:ext uri="{FF2B5EF4-FFF2-40B4-BE49-F238E27FC236}">
              <a16:creationId xmlns:a16="http://schemas.microsoft.com/office/drawing/2014/main" xmlns="" id="{00000000-0008-0000-0E00-000065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4" name="直線コネクタ 613">
          <a:extLst>
            <a:ext uri="{FF2B5EF4-FFF2-40B4-BE49-F238E27FC236}">
              <a16:creationId xmlns:a16="http://schemas.microsoft.com/office/drawing/2014/main" xmlns="" id="{00000000-0008-0000-0E00-000066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5" name="テキスト ボックス 614">
          <a:extLst>
            <a:ext uri="{FF2B5EF4-FFF2-40B4-BE49-F238E27FC236}">
              <a16:creationId xmlns:a16="http://schemas.microsoft.com/office/drawing/2014/main" xmlns="" id="{00000000-0008-0000-0E00-000067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6" name="【児童館】&#10;一人当たり面積グラフ枠">
          <a:extLst>
            <a:ext uri="{FF2B5EF4-FFF2-40B4-BE49-F238E27FC236}">
              <a16:creationId xmlns:a16="http://schemas.microsoft.com/office/drawing/2014/main" xmlns="" id="{00000000-0008-0000-0E00-000068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102870</xdr:rowOff>
    </xdr:to>
    <xdr:cxnSp macro="">
      <xdr:nvCxnSpPr>
        <xdr:cNvPr id="617" name="直線コネクタ 616">
          <a:extLst>
            <a:ext uri="{FF2B5EF4-FFF2-40B4-BE49-F238E27FC236}">
              <a16:creationId xmlns:a16="http://schemas.microsoft.com/office/drawing/2014/main" xmlns="" id="{00000000-0008-0000-0E00-000069020000}"/>
            </a:ext>
          </a:extLst>
        </xdr:cNvPr>
        <xdr:cNvCxnSpPr/>
      </xdr:nvCxnSpPr>
      <xdr:spPr>
        <a:xfrm flipV="1">
          <a:off x="22160864" y="132969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618" name="【児童館】&#10;一人当たり面積最小値テキスト">
          <a:extLst>
            <a:ext uri="{FF2B5EF4-FFF2-40B4-BE49-F238E27FC236}">
              <a16:creationId xmlns:a16="http://schemas.microsoft.com/office/drawing/2014/main" xmlns="" id="{00000000-0008-0000-0E00-00006A020000}"/>
            </a:ext>
          </a:extLst>
        </xdr:cNvPr>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619" name="直線コネクタ 618">
          <a:extLst>
            <a:ext uri="{FF2B5EF4-FFF2-40B4-BE49-F238E27FC236}">
              <a16:creationId xmlns:a16="http://schemas.microsoft.com/office/drawing/2014/main" xmlns="" id="{00000000-0008-0000-0E00-00006B020000}"/>
            </a:ext>
          </a:extLst>
        </xdr:cNvPr>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20" name="【児童館】&#10;一人当たり面積最大値テキスト">
          <a:extLst>
            <a:ext uri="{FF2B5EF4-FFF2-40B4-BE49-F238E27FC236}">
              <a16:creationId xmlns:a16="http://schemas.microsoft.com/office/drawing/2014/main" xmlns="" id="{00000000-0008-0000-0E00-00006C020000}"/>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21" name="直線コネクタ 620">
          <a:extLst>
            <a:ext uri="{FF2B5EF4-FFF2-40B4-BE49-F238E27FC236}">
              <a16:creationId xmlns:a16="http://schemas.microsoft.com/office/drawing/2014/main" xmlns="" id="{00000000-0008-0000-0E00-00006D020000}"/>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170197</xdr:rowOff>
    </xdr:from>
    <xdr:ext cx="469744" cy="259045"/>
    <xdr:sp macro="" textlink="">
      <xdr:nvSpPr>
        <xdr:cNvPr id="622" name="【児童館】&#10;一人当たり面積平均値テキスト">
          <a:extLst>
            <a:ext uri="{FF2B5EF4-FFF2-40B4-BE49-F238E27FC236}">
              <a16:creationId xmlns:a16="http://schemas.microsoft.com/office/drawing/2014/main" xmlns="" id="{00000000-0008-0000-0E00-00006E020000}"/>
            </a:ext>
          </a:extLst>
        </xdr:cNvPr>
        <xdr:cNvSpPr txBox="1"/>
      </xdr:nvSpPr>
      <xdr:spPr>
        <a:xfrm>
          <a:off x="22199600" y="1405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623" name="フローチャート: 判断 622">
          <a:extLst>
            <a:ext uri="{FF2B5EF4-FFF2-40B4-BE49-F238E27FC236}">
              <a16:creationId xmlns:a16="http://schemas.microsoft.com/office/drawing/2014/main" xmlns="" id="{00000000-0008-0000-0E00-00006F020000}"/>
            </a:ext>
          </a:extLst>
        </xdr:cNvPr>
        <xdr:cNvSpPr/>
      </xdr:nvSpPr>
      <xdr:spPr>
        <a:xfrm>
          <a:off x="22110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154939</xdr:rowOff>
    </xdr:from>
    <xdr:to>
      <xdr:col>112</xdr:col>
      <xdr:colOff>38100</xdr:colOff>
      <xdr:row>83</xdr:row>
      <xdr:rowOff>85089</xdr:rowOff>
    </xdr:to>
    <xdr:sp macro="" textlink="">
      <xdr:nvSpPr>
        <xdr:cNvPr id="624" name="フローチャート: 判断 623">
          <a:extLst>
            <a:ext uri="{FF2B5EF4-FFF2-40B4-BE49-F238E27FC236}">
              <a16:creationId xmlns:a16="http://schemas.microsoft.com/office/drawing/2014/main" xmlns="" id="{00000000-0008-0000-0E00-000070020000}"/>
            </a:ext>
          </a:extLst>
        </xdr:cNvPr>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25" name="フローチャート: 判断 624">
          <a:extLst>
            <a:ext uri="{FF2B5EF4-FFF2-40B4-BE49-F238E27FC236}">
              <a16:creationId xmlns:a16="http://schemas.microsoft.com/office/drawing/2014/main" xmlns="" id="{00000000-0008-0000-0E00-000071020000}"/>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36830</xdr:rowOff>
    </xdr:from>
    <xdr:to>
      <xdr:col>102</xdr:col>
      <xdr:colOff>165100</xdr:colOff>
      <xdr:row>83</xdr:row>
      <xdr:rowOff>138430</xdr:rowOff>
    </xdr:to>
    <xdr:sp macro="" textlink="">
      <xdr:nvSpPr>
        <xdr:cNvPr id="626" name="フローチャート: 判断 625">
          <a:extLst>
            <a:ext uri="{FF2B5EF4-FFF2-40B4-BE49-F238E27FC236}">
              <a16:creationId xmlns:a16="http://schemas.microsoft.com/office/drawing/2014/main" xmlns="" id="{00000000-0008-0000-0E00-000072020000}"/>
            </a:ext>
          </a:extLst>
        </xdr:cNvPr>
        <xdr:cNvSpPr/>
      </xdr:nvSpPr>
      <xdr:spPr>
        <a:xfrm>
          <a:off x="19494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xmlns="" id="{00000000-0008-0000-0E00-000073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xmlns="" id="{00000000-0008-0000-0E00-000074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xmlns="" id="{00000000-0008-0000-0E00-000075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xmlns="" id="{00000000-0008-0000-0E00-000076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xmlns="" id="{00000000-0008-0000-0E00-000077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2539</xdr:rowOff>
    </xdr:from>
    <xdr:to>
      <xdr:col>116</xdr:col>
      <xdr:colOff>114300</xdr:colOff>
      <xdr:row>84</xdr:row>
      <xdr:rowOff>104139</xdr:rowOff>
    </xdr:to>
    <xdr:sp macro="" textlink="">
      <xdr:nvSpPr>
        <xdr:cNvPr id="632" name="楕円 631">
          <a:extLst>
            <a:ext uri="{FF2B5EF4-FFF2-40B4-BE49-F238E27FC236}">
              <a16:creationId xmlns:a16="http://schemas.microsoft.com/office/drawing/2014/main" xmlns="" id="{00000000-0008-0000-0E00-000078020000}"/>
            </a:ext>
          </a:extLst>
        </xdr:cNvPr>
        <xdr:cNvSpPr/>
      </xdr:nvSpPr>
      <xdr:spPr>
        <a:xfrm>
          <a:off x="221107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152416</xdr:rowOff>
    </xdr:from>
    <xdr:ext cx="469744" cy="259045"/>
    <xdr:sp macro="" textlink="">
      <xdr:nvSpPr>
        <xdr:cNvPr id="633" name="【児童館】&#10;一人当たり面積該当値テキスト">
          <a:extLst>
            <a:ext uri="{FF2B5EF4-FFF2-40B4-BE49-F238E27FC236}">
              <a16:creationId xmlns:a16="http://schemas.microsoft.com/office/drawing/2014/main" xmlns="" id="{00000000-0008-0000-0E00-000079020000}"/>
            </a:ext>
          </a:extLst>
        </xdr:cNvPr>
        <xdr:cNvSpPr txBox="1"/>
      </xdr:nvSpPr>
      <xdr:spPr>
        <a:xfrm>
          <a:off x="22199600"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2539</xdr:rowOff>
    </xdr:from>
    <xdr:to>
      <xdr:col>112</xdr:col>
      <xdr:colOff>38100</xdr:colOff>
      <xdr:row>84</xdr:row>
      <xdr:rowOff>104139</xdr:rowOff>
    </xdr:to>
    <xdr:sp macro="" textlink="">
      <xdr:nvSpPr>
        <xdr:cNvPr id="634" name="楕円 633">
          <a:extLst>
            <a:ext uri="{FF2B5EF4-FFF2-40B4-BE49-F238E27FC236}">
              <a16:creationId xmlns:a16="http://schemas.microsoft.com/office/drawing/2014/main" xmlns="" id="{00000000-0008-0000-0E00-00007A020000}"/>
            </a:ext>
          </a:extLst>
        </xdr:cNvPr>
        <xdr:cNvSpPr/>
      </xdr:nvSpPr>
      <xdr:spPr>
        <a:xfrm>
          <a:off x="21272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53339</xdr:rowOff>
    </xdr:from>
    <xdr:to>
      <xdr:col>116</xdr:col>
      <xdr:colOff>63500</xdr:colOff>
      <xdr:row>84</xdr:row>
      <xdr:rowOff>53339</xdr:rowOff>
    </xdr:to>
    <xdr:cxnSp macro="">
      <xdr:nvCxnSpPr>
        <xdr:cNvPr id="635" name="直線コネクタ 634">
          <a:extLst>
            <a:ext uri="{FF2B5EF4-FFF2-40B4-BE49-F238E27FC236}">
              <a16:creationId xmlns:a16="http://schemas.microsoft.com/office/drawing/2014/main" xmlns="" id="{00000000-0008-0000-0E00-00007B020000}"/>
            </a:ext>
          </a:extLst>
        </xdr:cNvPr>
        <xdr:cNvCxnSpPr/>
      </xdr:nvCxnSpPr>
      <xdr:spPr>
        <a:xfrm>
          <a:off x="21323300" y="14455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10161</xdr:rowOff>
    </xdr:from>
    <xdr:to>
      <xdr:col>107</xdr:col>
      <xdr:colOff>101600</xdr:colOff>
      <xdr:row>84</xdr:row>
      <xdr:rowOff>111761</xdr:rowOff>
    </xdr:to>
    <xdr:sp macro="" textlink="">
      <xdr:nvSpPr>
        <xdr:cNvPr id="636" name="楕円 635">
          <a:extLst>
            <a:ext uri="{FF2B5EF4-FFF2-40B4-BE49-F238E27FC236}">
              <a16:creationId xmlns:a16="http://schemas.microsoft.com/office/drawing/2014/main" xmlns="" id="{00000000-0008-0000-0E00-00007C020000}"/>
            </a:ext>
          </a:extLst>
        </xdr:cNvPr>
        <xdr:cNvSpPr/>
      </xdr:nvSpPr>
      <xdr:spPr>
        <a:xfrm>
          <a:off x="2038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53339</xdr:rowOff>
    </xdr:from>
    <xdr:to>
      <xdr:col>111</xdr:col>
      <xdr:colOff>177800</xdr:colOff>
      <xdr:row>84</xdr:row>
      <xdr:rowOff>60961</xdr:rowOff>
    </xdr:to>
    <xdr:cxnSp macro="">
      <xdr:nvCxnSpPr>
        <xdr:cNvPr id="637" name="直線コネクタ 636">
          <a:extLst>
            <a:ext uri="{FF2B5EF4-FFF2-40B4-BE49-F238E27FC236}">
              <a16:creationId xmlns:a16="http://schemas.microsoft.com/office/drawing/2014/main" xmlns="" id="{00000000-0008-0000-0E00-00007D020000}"/>
            </a:ext>
          </a:extLst>
        </xdr:cNvPr>
        <xdr:cNvCxnSpPr/>
      </xdr:nvCxnSpPr>
      <xdr:spPr>
        <a:xfrm flipV="1">
          <a:off x="20434300" y="14455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101616</xdr:rowOff>
    </xdr:from>
    <xdr:ext cx="469744" cy="259045"/>
    <xdr:sp macro="" textlink="">
      <xdr:nvSpPr>
        <xdr:cNvPr id="638" name="n_1aveValue【児童館】&#10;一人当たり面積">
          <a:extLst>
            <a:ext uri="{FF2B5EF4-FFF2-40B4-BE49-F238E27FC236}">
              <a16:creationId xmlns:a16="http://schemas.microsoft.com/office/drawing/2014/main" xmlns="" id="{00000000-0008-0000-0E00-00007E020000}"/>
            </a:ext>
          </a:extLst>
        </xdr:cNvPr>
        <xdr:cNvSpPr txBox="1"/>
      </xdr:nvSpPr>
      <xdr:spPr>
        <a:xfrm>
          <a:off x="21075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639" name="n_2aveValue【児童館】&#10;一人当たり面積">
          <a:extLst>
            <a:ext uri="{FF2B5EF4-FFF2-40B4-BE49-F238E27FC236}">
              <a16:creationId xmlns:a16="http://schemas.microsoft.com/office/drawing/2014/main" xmlns="" id="{00000000-0008-0000-0E00-00007F020000}"/>
            </a:ext>
          </a:extLst>
        </xdr:cNvPr>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154957</xdr:rowOff>
    </xdr:from>
    <xdr:ext cx="469744" cy="259045"/>
    <xdr:sp macro="" textlink="">
      <xdr:nvSpPr>
        <xdr:cNvPr id="640" name="n_3aveValue【児童館】&#10;一人当たり面積">
          <a:extLst>
            <a:ext uri="{FF2B5EF4-FFF2-40B4-BE49-F238E27FC236}">
              <a16:creationId xmlns:a16="http://schemas.microsoft.com/office/drawing/2014/main" xmlns="" id="{00000000-0008-0000-0E00-000080020000}"/>
            </a:ext>
          </a:extLst>
        </xdr:cNvPr>
        <xdr:cNvSpPr txBox="1"/>
      </xdr:nvSpPr>
      <xdr:spPr>
        <a:xfrm>
          <a:off x="19310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95266</xdr:rowOff>
    </xdr:from>
    <xdr:ext cx="469744" cy="259045"/>
    <xdr:sp macro="" textlink="">
      <xdr:nvSpPr>
        <xdr:cNvPr id="641" name="n_1mainValue【児童館】&#10;一人当たり面積">
          <a:extLst>
            <a:ext uri="{FF2B5EF4-FFF2-40B4-BE49-F238E27FC236}">
              <a16:creationId xmlns:a16="http://schemas.microsoft.com/office/drawing/2014/main" xmlns="" id="{00000000-0008-0000-0E00-000081020000}"/>
            </a:ext>
          </a:extLst>
        </xdr:cNvPr>
        <xdr:cNvSpPr txBox="1"/>
      </xdr:nvSpPr>
      <xdr:spPr>
        <a:xfrm>
          <a:off x="210757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102888</xdr:rowOff>
    </xdr:from>
    <xdr:ext cx="469744" cy="259045"/>
    <xdr:sp macro="" textlink="">
      <xdr:nvSpPr>
        <xdr:cNvPr id="642" name="n_2mainValue【児童館】&#10;一人当たり面積">
          <a:extLst>
            <a:ext uri="{FF2B5EF4-FFF2-40B4-BE49-F238E27FC236}">
              <a16:creationId xmlns:a16="http://schemas.microsoft.com/office/drawing/2014/main" xmlns="" id="{00000000-0008-0000-0E00-000082020000}"/>
            </a:ext>
          </a:extLst>
        </xdr:cNvPr>
        <xdr:cNvSpPr txBox="1"/>
      </xdr:nvSpPr>
      <xdr:spPr>
        <a:xfrm>
          <a:off x="20199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xmlns="" id="{00000000-0008-0000-0E00-00008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xmlns="" id="{00000000-0008-0000-0E00-00008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xmlns="" id="{00000000-0008-0000-0E00-00008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xmlns="" id="{00000000-0008-0000-0E00-00008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xmlns="" id="{00000000-0008-0000-0E00-00008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xmlns="" id="{00000000-0008-0000-0E00-00008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xmlns="" id="{00000000-0008-0000-0E00-00008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xmlns="" id="{00000000-0008-0000-0E00-00008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xmlns="" id="{00000000-0008-0000-0E00-00008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xmlns="" id="{00000000-0008-0000-0E00-00008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xmlns="" id="{00000000-0008-0000-0E00-00008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4" name="テキスト ボックス 653">
          <a:extLst>
            <a:ext uri="{FF2B5EF4-FFF2-40B4-BE49-F238E27FC236}">
              <a16:creationId xmlns:a16="http://schemas.microsoft.com/office/drawing/2014/main" xmlns="" id="{00000000-0008-0000-0E00-00008E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xmlns="" id="{00000000-0008-0000-0E00-00008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xmlns="" id="{00000000-0008-0000-0E00-00009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xmlns="" id="{00000000-0008-0000-0E00-00009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xmlns="" id="{00000000-0008-0000-0E00-00009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xmlns="" id="{00000000-0008-0000-0E00-00009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xmlns="" id="{00000000-0008-0000-0E00-00009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xmlns="" id="{00000000-0008-0000-0E00-00009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xmlns="" id="{00000000-0008-0000-0E00-00009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xmlns="" id="{00000000-0008-0000-0E00-00009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4" name="テキスト ボックス 663">
          <a:extLst>
            <a:ext uri="{FF2B5EF4-FFF2-40B4-BE49-F238E27FC236}">
              <a16:creationId xmlns:a16="http://schemas.microsoft.com/office/drawing/2014/main" xmlns="" id="{00000000-0008-0000-0E00-000098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xmlns="" id="{00000000-0008-0000-0E00-00009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6" name="テキスト ボックス 665">
          <a:extLst>
            <a:ext uri="{FF2B5EF4-FFF2-40B4-BE49-F238E27FC236}">
              <a16:creationId xmlns:a16="http://schemas.microsoft.com/office/drawing/2014/main" xmlns="" id="{00000000-0008-0000-0E00-00009A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xmlns="" id="{00000000-0008-0000-0E00-00009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668" name="直線コネクタ 667">
          <a:extLst>
            <a:ext uri="{FF2B5EF4-FFF2-40B4-BE49-F238E27FC236}">
              <a16:creationId xmlns:a16="http://schemas.microsoft.com/office/drawing/2014/main" xmlns="" id="{00000000-0008-0000-0E00-00009C020000}"/>
            </a:ext>
          </a:extLst>
        </xdr:cNvPr>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669" name="【公民館】&#10;有形固定資産減価償却率最小値テキスト">
          <a:extLst>
            <a:ext uri="{FF2B5EF4-FFF2-40B4-BE49-F238E27FC236}">
              <a16:creationId xmlns:a16="http://schemas.microsoft.com/office/drawing/2014/main" xmlns="" id="{00000000-0008-0000-0E00-00009D020000}"/>
            </a:ext>
          </a:extLst>
        </xdr:cNvPr>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670" name="直線コネクタ 669">
          <a:extLst>
            <a:ext uri="{FF2B5EF4-FFF2-40B4-BE49-F238E27FC236}">
              <a16:creationId xmlns:a16="http://schemas.microsoft.com/office/drawing/2014/main" xmlns="" id="{00000000-0008-0000-0E00-00009E020000}"/>
            </a:ext>
          </a:extLst>
        </xdr:cNvPr>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1" name="【公民館】&#10;有形固定資産減価償却率最大値テキスト">
          <a:extLst>
            <a:ext uri="{FF2B5EF4-FFF2-40B4-BE49-F238E27FC236}">
              <a16:creationId xmlns:a16="http://schemas.microsoft.com/office/drawing/2014/main" xmlns="" id="{00000000-0008-0000-0E00-00009F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2" name="直線コネクタ 671">
          <a:extLst>
            <a:ext uri="{FF2B5EF4-FFF2-40B4-BE49-F238E27FC236}">
              <a16:creationId xmlns:a16="http://schemas.microsoft.com/office/drawing/2014/main" xmlns="" id="{00000000-0008-0000-0E00-0000A0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64243</xdr:rowOff>
    </xdr:from>
    <xdr:ext cx="405111" cy="259045"/>
    <xdr:sp macro="" textlink="">
      <xdr:nvSpPr>
        <xdr:cNvPr id="673" name="【公民館】&#10;有形固定資産減価償却率平均値テキスト">
          <a:extLst>
            <a:ext uri="{FF2B5EF4-FFF2-40B4-BE49-F238E27FC236}">
              <a16:creationId xmlns:a16="http://schemas.microsoft.com/office/drawing/2014/main" xmlns="" id="{00000000-0008-0000-0E00-0000A1020000}"/>
            </a:ext>
          </a:extLst>
        </xdr:cNvPr>
        <xdr:cNvSpPr txBox="1"/>
      </xdr:nvSpPr>
      <xdr:spPr>
        <a:xfrm>
          <a:off x="16357600" y="17552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674" name="フローチャート: 判断 673">
          <a:extLst>
            <a:ext uri="{FF2B5EF4-FFF2-40B4-BE49-F238E27FC236}">
              <a16:creationId xmlns:a16="http://schemas.microsoft.com/office/drawing/2014/main" xmlns="" id="{00000000-0008-0000-0E00-0000A2020000}"/>
            </a:ext>
          </a:extLst>
        </xdr:cNvPr>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675" name="フローチャート: 判断 674">
          <a:extLst>
            <a:ext uri="{FF2B5EF4-FFF2-40B4-BE49-F238E27FC236}">
              <a16:creationId xmlns:a16="http://schemas.microsoft.com/office/drawing/2014/main" xmlns="" id="{00000000-0008-0000-0E00-0000A3020000}"/>
            </a:ext>
          </a:extLst>
        </xdr:cNvPr>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676" name="フローチャート: 判断 675">
          <a:extLst>
            <a:ext uri="{FF2B5EF4-FFF2-40B4-BE49-F238E27FC236}">
              <a16:creationId xmlns:a16="http://schemas.microsoft.com/office/drawing/2014/main" xmlns="" id="{00000000-0008-0000-0E00-0000A4020000}"/>
            </a:ext>
          </a:extLst>
        </xdr:cNvPr>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677" name="フローチャート: 判断 676">
          <a:extLst>
            <a:ext uri="{FF2B5EF4-FFF2-40B4-BE49-F238E27FC236}">
              <a16:creationId xmlns:a16="http://schemas.microsoft.com/office/drawing/2014/main" xmlns="" id="{00000000-0008-0000-0E00-0000A5020000}"/>
            </a:ext>
          </a:extLst>
        </xdr:cNvPr>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xmlns="" id="{00000000-0008-0000-0E00-0000A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xmlns="" id="{00000000-0008-0000-0E00-0000A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xmlns="" id="{00000000-0008-0000-0E00-0000A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xmlns="" id="{00000000-0008-0000-0E00-0000A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xmlns="" id="{00000000-0008-0000-0E00-0000A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2539</xdr:rowOff>
    </xdr:from>
    <xdr:to>
      <xdr:col>85</xdr:col>
      <xdr:colOff>177800</xdr:colOff>
      <xdr:row>101</xdr:row>
      <xdr:rowOff>104139</xdr:rowOff>
    </xdr:to>
    <xdr:sp macro="" textlink="">
      <xdr:nvSpPr>
        <xdr:cNvPr id="683" name="楕円 682">
          <a:extLst>
            <a:ext uri="{FF2B5EF4-FFF2-40B4-BE49-F238E27FC236}">
              <a16:creationId xmlns:a16="http://schemas.microsoft.com/office/drawing/2014/main" xmlns="" id="{00000000-0008-0000-0E00-0000AB020000}"/>
            </a:ext>
          </a:extLst>
        </xdr:cNvPr>
        <xdr:cNvSpPr/>
      </xdr:nvSpPr>
      <xdr:spPr>
        <a:xfrm>
          <a:off x="162687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25416</xdr:rowOff>
    </xdr:from>
    <xdr:ext cx="405111" cy="259045"/>
    <xdr:sp macro="" textlink="">
      <xdr:nvSpPr>
        <xdr:cNvPr id="684" name="【公民館】&#10;有形固定資産減価償却率該当値テキスト">
          <a:extLst>
            <a:ext uri="{FF2B5EF4-FFF2-40B4-BE49-F238E27FC236}">
              <a16:creationId xmlns:a16="http://schemas.microsoft.com/office/drawing/2014/main" xmlns="" id="{00000000-0008-0000-0E00-0000AC020000}"/>
            </a:ext>
          </a:extLst>
        </xdr:cNvPr>
        <xdr:cNvSpPr txBox="1"/>
      </xdr:nvSpPr>
      <xdr:spPr>
        <a:xfrm>
          <a:off x="16357600" y="1717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35198</xdr:rowOff>
    </xdr:from>
    <xdr:to>
      <xdr:col>81</xdr:col>
      <xdr:colOff>101600</xdr:colOff>
      <xdr:row>101</xdr:row>
      <xdr:rowOff>136798</xdr:rowOff>
    </xdr:to>
    <xdr:sp macro="" textlink="">
      <xdr:nvSpPr>
        <xdr:cNvPr id="685" name="楕円 684">
          <a:extLst>
            <a:ext uri="{FF2B5EF4-FFF2-40B4-BE49-F238E27FC236}">
              <a16:creationId xmlns:a16="http://schemas.microsoft.com/office/drawing/2014/main" xmlns="" id="{00000000-0008-0000-0E00-0000AD020000}"/>
            </a:ext>
          </a:extLst>
        </xdr:cNvPr>
        <xdr:cNvSpPr/>
      </xdr:nvSpPr>
      <xdr:spPr>
        <a:xfrm>
          <a:off x="15430500" y="173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53339</xdr:rowOff>
    </xdr:from>
    <xdr:to>
      <xdr:col>85</xdr:col>
      <xdr:colOff>127000</xdr:colOff>
      <xdr:row>101</xdr:row>
      <xdr:rowOff>85998</xdr:rowOff>
    </xdr:to>
    <xdr:cxnSp macro="">
      <xdr:nvCxnSpPr>
        <xdr:cNvPr id="686" name="直線コネクタ 685">
          <a:extLst>
            <a:ext uri="{FF2B5EF4-FFF2-40B4-BE49-F238E27FC236}">
              <a16:creationId xmlns:a16="http://schemas.microsoft.com/office/drawing/2014/main" xmlns="" id="{00000000-0008-0000-0E00-0000AE020000}"/>
            </a:ext>
          </a:extLst>
        </xdr:cNvPr>
        <xdr:cNvCxnSpPr/>
      </xdr:nvCxnSpPr>
      <xdr:spPr>
        <a:xfrm flipV="1">
          <a:off x="15481300" y="1736978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67855</xdr:rowOff>
    </xdr:from>
    <xdr:to>
      <xdr:col>76</xdr:col>
      <xdr:colOff>165100</xdr:colOff>
      <xdr:row>101</xdr:row>
      <xdr:rowOff>169455</xdr:rowOff>
    </xdr:to>
    <xdr:sp macro="" textlink="">
      <xdr:nvSpPr>
        <xdr:cNvPr id="687" name="楕円 686">
          <a:extLst>
            <a:ext uri="{FF2B5EF4-FFF2-40B4-BE49-F238E27FC236}">
              <a16:creationId xmlns:a16="http://schemas.microsoft.com/office/drawing/2014/main" xmlns="" id="{00000000-0008-0000-0E00-0000AF020000}"/>
            </a:ext>
          </a:extLst>
        </xdr:cNvPr>
        <xdr:cNvSpPr/>
      </xdr:nvSpPr>
      <xdr:spPr>
        <a:xfrm>
          <a:off x="14541500" y="1738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85998</xdr:rowOff>
    </xdr:from>
    <xdr:to>
      <xdr:col>81</xdr:col>
      <xdr:colOff>50800</xdr:colOff>
      <xdr:row>101</xdr:row>
      <xdr:rowOff>118655</xdr:rowOff>
    </xdr:to>
    <xdr:cxnSp macro="">
      <xdr:nvCxnSpPr>
        <xdr:cNvPr id="688" name="直線コネクタ 687">
          <a:extLst>
            <a:ext uri="{FF2B5EF4-FFF2-40B4-BE49-F238E27FC236}">
              <a16:creationId xmlns:a16="http://schemas.microsoft.com/office/drawing/2014/main" xmlns="" id="{00000000-0008-0000-0E00-0000B0020000}"/>
            </a:ext>
          </a:extLst>
        </xdr:cNvPr>
        <xdr:cNvCxnSpPr/>
      </xdr:nvCxnSpPr>
      <xdr:spPr>
        <a:xfrm flipV="1">
          <a:off x="14592300" y="174024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162214</xdr:rowOff>
    </xdr:from>
    <xdr:ext cx="405111" cy="259045"/>
    <xdr:sp macro="" textlink="">
      <xdr:nvSpPr>
        <xdr:cNvPr id="689" name="n_1aveValue【公民館】&#10;有形固定資産減価償却率">
          <a:extLst>
            <a:ext uri="{FF2B5EF4-FFF2-40B4-BE49-F238E27FC236}">
              <a16:creationId xmlns:a16="http://schemas.microsoft.com/office/drawing/2014/main" xmlns="" id="{00000000-0008-0000-0E00-0000B1020000}"/>
            </a:ext>
          </a:extLst>
        </xdr:cNvPr>
        <xdr:cNvSpPr txBox="1"/>
      </xdr:nvSpPr>
      <xdr:spPr>
        <a:xfrm>
          <a:off x="15266044" y="1765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154050</xdr:rowOff>
    </xdr:from>
    <xdr:ext cx="405111" cy="259045"/>
    <xdr:sp macro="" textlink="">
      <xdr:nvSpPr>
        <xdr:cNvPr id="690" name="n_2aveValue【公民館】&#10;有形固定資産減価償却率">
          <a:extLst>
            <a:ext uri="{FF2B5EF4-FFF2-40B4-BE49-F238E27FC236}">
              <a16:creationId xmlns:a16="http://schemas.microsoft.com/office/drawing/2014/main" xmlns="" id="{00000000-0008-0000-0E00-0000B2020000}"/>
            </a:ext>
          </a:extLst>
        </xdr:cNvPr>
        <xdr:cNvSpPr txBox="1"/>
      </xdr:nvSpPr>
      <xdr:spPr>
        <a:xfrm>
          <a:off x="14389744"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691" name="n_3aveValue【公民館】&#10;有形固定資産減価償却率">
          <a:extLst>
            <a:ext uri="{FF2B5EF4-FFF2-40B4-BE49-F238E27FC236}">
              <a16:creationId xmlns:a16="http://schemas.microsoft.com/office/drawing/2014/main" xmlns="" id="{00000000-0008-0000-0E00-0000B3020000}"/>
            </a:ext>
          </a:extLst>
        </xdr:cNvPr>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153325</xdr:rowOff>
    </xdr:from>
    <xdr:ext cx="405111" cy="259045"/>
    <xdr:sp macro="" textlink="">
      <xdr:nvSpPr>
        <xdr:cNvPr id="692" name="n_1mainValue【公民館】&#10;有形固定資産減価償却率">
          <a:extLst>
            <a:ext uri="{FF2B5EF4-FFF2-40B4-BE49-F238E27FC236}">
              <a16:creationId xmlns:a16="http://schemas.microsoft.com/office/drawing/2014/main" xmlns="" id="{00000000-0008-0000-0E00-0000B4020000}"/>
            </a:ext>
          </a:extLst>
        </xdr:cNvPr>
        <xdr:cNvSpPr txBox="1"/>
      </xdr:nvSpPr>
      <xdr:spPr>
        <a:xfrm>
          <a:off x="15266044" y="1712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14532</xdr:rowOff>
    </xdr:from>
    <xdr:ext cx="405111" cy="259045"/>
    <xdr:sp macro="" textlink="">
      <xdr:nvSpPr>
        <xdr:cNvPr id="693" name="n_2mainValue【公民館】&#10;有形固定資産減価償却率">
          <a:extLst>
            <a:ext uri="{FF2B5EF4-FFF2-40B4-BE49-F238E27FC236}">
              <a16:creationId xmlns:a16="http://schemas.microsoft.com/office/drawing/2014/main" xmlns="" id="{00000000-0008-0000-0E00-0000B5020000}"/>
            </a:ext>
          </a:extLst>
        </xdr:cNvPr>
        <xdr:cNvSpPr txBox="1"/>
      </xdr:nvSpPr>
      <xdr:spPr>
        <a:xfrm>
          <a:off x="14389744" y="1715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xmlns="" id="{00000000-0008-0000-0E00-0000B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xmlns="" id="{00000000-0008-0000-0E00-0000B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xmlns="" id="{00000000-0008-0000-0E00-0000B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xmlns="" id="{00000000-0008-0000-0E00-0000B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xmlns="" id="{00000000-0008-0000-0E00-0000B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xmlns="" id="{00000000-0008-0000-0E00-0000B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xmlns="" id="{00000000-0008-0000-0E00-0000B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xmlns="" id="{00000000-0008-0000-0E00-0000B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xmlns="" id="{00000000-0008-0000-0E00-0000B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xmlns="" id="{00000000-0008-0000-0E00-0000B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a:extLst>
            <a:ext uri="{FF2B5EF4-FFF2-40B4-BE49-F238E27FC236}">
              <a16:creationId xmlns:a16="http://schemas.microsoft.com/office/drawing/2014/main" xmlns="" id="{00000000-0008-0000-0E00-0000C0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xmlns="" id="{00000000-0008-0000-0E00-0000C1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a:extLst>
            <a:ext uri="{FF2B5EF4-FFF2-40B4-BE49-F238E27FC236}">
              <a16:creationId xmlns:a16="http://schemas.microsoft.com/office/drawing/2014/main" xmlns="" id="{00000000-0008-0000-0E00-0000C2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a:extLst>
            <a:ext uri="{FF2B5EF4-FFF2-40B4-BE49-F238E27FC236}">
              <a16:creationId xmlns:a16="http://schemas.microsoft.com/office/drawing/2014/main" xmlns="" id="{00000000-0008-0000-0E00-0000C3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a16="http://schemas.microsoft.com/office/drawing/2014/main" xmlns="" id="{00000000-0008-0000-0E00-0000C4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9" name="テキスト ボックス 708">
          <a:extLst>
            <a:ext uri="{FF2B5EF4-FFF2-40B4-BE49-F238E27FC236}">
              <a16:creationId xmlns:a16="http://schemas.microsoft.com/office/drawing/2014/main" xmlns="" id="{00000000-0008-0000-0E00-0000C5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a:extLst>
            <a:ext uri="{FF2B5EF4-FFF2-40B4-BE49-F238E27FC236}">
              <a16:creationId xmlns:a16="http://schemas.microsoft.com/office/drawing/2014/main" xmlns="" id="{00000000-0008-0000-0E00-0000C6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1" name="テキスト ボックス 710">
          <a:extLst>
            <a:ext uri="{FF2B5EF4-FFF2-40B4-BE49-F238E27FC236}">
              <a16:creationId xmlns:a16="http://schemas.microsoft.com/office/drawing/2014/main" xmlns="" id="{00000000-0008-0000-0E00-0000C7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a:extLst>
            <a:ext uri="{FF2B5EF4-FFF2-40B4-BE49-F238E27FC236}">
              <a16:creationId xmlns:a16="http://schemas.microsoft.com/office/drawing/2014/main" xmlns="" id="{00000000-0008-0000-0E00-0000C8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3" name="テキスト ボックス 712">
          <a:extLst>
            <a:ext uri="{FF2B5EF4-FFF2-40B4-BE49-F238E27FC236}">
              <a16:creationId xmlns:a16="http://schemas.microsoft.com/office/drawing/2014/main" xmlns="" id="{00000000-0008-0000-0E00-0000C9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xmlns="" id="{00000000-0008-0000-0E00-0000C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a:extLst>
            <a:ext uri="{FF2B5EF4-FFF2-40B4-BE49-F238E27FC236}">
              <a16:creationId xmlns:a16="http://schemas.microsoft.com/office/drawing/2014/main" xmlns="" id="{00000000-0008-0000-0E00-0000C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xmlns="" id="{00000000-0008-0000-0E00-0000C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717" name="直線コネクタ 716">
          <a:extLst>
            <a:ext uri="{FF2B5EF4-FFF2-40B4-BE49-F238E27FC236}">
              <a16:creationId xmlns:a16="http://schemas.microsoft.com/office/drawing/2014/main" xmlns="" id="{00000000-0008-0000-0E00-0000CD020000}"/>
            </a:ext>
          </a:extLst>
        </xdr:cNvPr>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18" name="【公民館】&#10;一人当たり面積最小値テキスト">
          <a:extLst>
            <a:ext uri="{FF2B5EF4-FFF2-40B4-BE49-F238E27FC236}">
              <a16:creationId xmlns:a16="http://schemas.microsoft.com/office/drawing/2014/main" xmlns="" id="{00000000-0008-0000-0E00-0000CE020000}"/>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19" name="直線コネクタ 718">
          <a:extLst>
            <a:ext uri="{FF2B5EF4-FFF2-40B4-BE49-F238E27FC236}">
              <a16:creationId xmlns:a16="http://schemas.microsoft.com/office/drawing/2014/main" xmlns="" id="{00000000-0008-0000-0E00-0000CF020000}"/>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720" name="【公民館】&#10;一人当たり面積最大値テキスト">
          <a:extLst>
            <a:ext uri="{FF2B5EF4-FFF2-40B4-BE49-F238E27FC236}">
              <a16:creationId xmlns:a16="http://schemas.microsoft.com/office/drawing/2014/main" xmlns="" id="{00000000-0008-0000-0E00-0000D0020000}"/>
            </a:ext>
          </a:extLst>
        </xdr:cNvPr>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721" name="直線コネクタ 720">
          <a:extLst>
            <a:ext uri="{FF2B5EF4-FFF2-40B4-BE49-F238E27FC236}">
              <a16:creationId xmlns:a16="http://schemas.microsoft.com/office/drawing/2014/main" xmlns="" id="{00000000-0008-0000-0E00-0000D1020000}"/>
            </a:ext>
          </a:extLst>
        </xdr:cNvPr>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60214</xdr:rowOff>
    </xdr:from>
    <xdr:ext cx="469744" cy="259045"/>
    <xdr:sp macro="" textlink="">
      <xdr:nvSpPr>
        <xdr:cNvPr id="722" name="【公民館】&#10;一人当たり面積平均値テキスト">
          <a:extLst>
            <a:ext uri="{FF2B5EF4-FFF2-40B4-BE49-F238E27FC236}">
              <a16:creationId xmlns:a16="http://schemas.microsoft.com/office/drawing/2014/main" xmlns="" id="{00000000-0008-0000-0E00-0000D2020000}"/>
            </a:ext>
          </a:extLst>
        </xdr:cNvPr>
        <xdr:cNvSpPr txBox="1"/>
      </xdr:nvSpPr>
      <xdr:spPr>
        <a:xfrm>
          <a:off x="22199600" y="18233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723" name="フローチャート: 判断 722">
          <a:extLst>
            <a:ext uri="{FF2B5EF4-FFF2-40B4-BE49-F238E27FC236}">
              <a16:creationId xmlns:a16="http://schemas.microsoft.com/office/drawing/2014/main" xmlns="" id="{00000000-0008-0000-0E00-0000D3020000}"/>
            </a:ext>
          </a:extLst>
        </xdr:cNvPr>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724" name="フローチャート: 判断 723">
          <a:extLst>
            <a:ext uri="{FF2B5EF4-FFF2-40B4-BE49-F238E27FC236}">
              <a16:creationId xmlns:a16="http://schemas.microsoft.com/office/drawing/2014/main" xmlns="" id="{00000000-0008-0000-0E00-0000D4020000}"/>
            </a:ext>
          </a:extLst>
        </xdr:cNvPr>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725" name="フローチャート: 判断 724">
          <a:extLst>
            <a:ext uri="{FF2B5EF4-FFF2-40B4-BE49-F238E27FC236}">
              <a16:creationId xmlns:a16="http://schemas.microsoft.com/office/drawing/2014/main" xmlns="" id="{00000000-0008-0000-0E00-0000D5020000}"/>
            </a:ext>
          </a:extLst>
        </xdr:cNvPr>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726" name="フローチャート: 判断 725">
          <a:extLst>
            <a:ext uri="{FF2B5EF4-FFF2-40B4-BE49-F238E27FC236}">
              <a16:creationId xmlns:a16="http://schemas.microsoft.com/office/drawing/2014/main" xmlns="" id="{00000000-0008-0000-0E00-0000D6020000}"/>
            </a:ext>
          </a:extLst>
        </xdr:cNvPr>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xmlns="" id="{00000000-0008-0000-0E00-0000D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xmlns="" id="{00000000-0008-0000-0E00-0000D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xmlns="" id="{00000000-0008-0000-0E00-0000D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xmlns="" id="{00000000-0008-0000-0E00-0000D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xmlns="" id="{00000000-0008-0000-0E00-0000D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8637</xdr:rowOff>
    </xdr:from>
    <xdr:to>
      <xdr:col>116</xdr:col>
      <xdr:colOff>114300</xdr:colOff>
      <xdr:row>106</xdr:row>
      <xdr:rowOff>110237</xdr:rowOff>
    </xdr:to>
    <xdr:sp macro="" textlink="">
      <xdr:nvSpPr>
        <xdr:cNvPr id="732" name="楕円 731">
          <a:extLst>
            <a:ext uri="{FF2B5EF4-FFF2-40B4-BE49-F238E27FC236}">
              <a16:creationId xmlns:a16="http://schemas.microsoft.com/office/drawing/2014/main" xmlns="" id="{00000000-0008-0000-0E00-0000DC020000}"/>
            </a:ext>
          </a:extLst>
        </xdr:cNvPr>
        <xdr:cNvSpPr/>
      </xdr:nvSpPr>
      <xdr:spPr>
        <a:xfrm>
          <a:off x="22110700" y="1818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31514</xdr:rowOff>
    </xdr:from>
    <xdr:ext cx="469744" cy="259045"/>
    <xdr:sp macro="" textlink="">
      <xdr:nvSpPr>
        <xdr:cNvPr id="733" name="【公民館】&#10;一人当たり面積該当値テキスト">
          <a:extLst>
            <a:ext uri="{FF2B5EF4-FFF2-40B4-BE49-F238E27FC236}">
              <a16:creationId xmlns:a16="http://schemas.microsoft.com/office/drawing/2014/main" xmlns="" id="{00000000-0008-0000-0E00-0000DD020000}"/>
            </a:ext>
          </a:extLst>
        </xdr:cNvPr>
        <xdr:cNvSpPr txBox="1"/>
      </xdr:nvSpPr>
      <xdr:spPr>
        <a:xfrm>
          <a:off x="22199600" y="1803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10922</xdr:rowOff>
    </xdr:from>
    <xdr:to>
      <xdr:col>112</xdr:col>
      <xdr:colOff>38100</xdr:colOff>
      <xdr:row>106</xdr:row>
      <xdr:rowOff>112522</xdr:rowOff>
    </xdr:to>
    <xdr:sp macro="" textlink="">
      <xdr:nvSpPr>
        <xdr:cNvPr id="734" name="楕円 733">
          <a:extLst>
            <a:ext uri="{FF2B5EF4-FFF2-40B4-BE49-F238E27FC236}">
              <a16:creationId xmlns:a16="http://schemas.microsoft.com/office/drawing/2014/main" xmlns="" id="{00000000-0008-0000-0E00-0000DE020000}"/>
            </a:ext>
          </a:extLst>
        </xdr:cNvPr>
        <xdr:cNvSpPr/>
      </xdr:nvSpPr>
      <xdr:spPr>
        <a:xfrm>
          <a:off x="21272500" y="1818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59437</xdr:rowOff>
    </xdr:from>
    <xdr:to>
      <xdr:col>116</xdr:col>
      <xdr:colOff>63500</xdr:colOff>
      <xdr:row>106</xdr:row>
      <xdr:rowOff>61722</xdr:rowOff>
    </xdr:to>
    <xdr:cxnSp macro="">
      <xdr:nvCxnSpPr>
        <xdr:cNvPr id="735" name="直線コネクタ 734">
          <a:extLst>
            <a:ext uri="{FF2B5EF4-FFF2-40B4-BE49-F238E27FC236}">
              <a16:creationId xmlns:a16="http://schemas.microsoft.com/office/drawing/2014/main" xmlns="" id="{00000000-0008-0000-0E00-0000DF020000}"/>
            </a:ext>
          </a:extLst>
        </xdr:cNvPr>
        <xdr:cNvCxnSpPr/>
      </xdr:nvCxnSpPr>
      <xdr:spPr>
        <a:xfrm flipV="1">
          <a:off x="21323300" y="18233137"/>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17018</xdr:rowOff>
    </xdr:from>
    <xdr:to>
      <xdr:col>107</xdr:col>
      <xdr:colOff>101600</xdr:colOff>
      <xdr:row>106</xdr:row>
      <xdr:rowOff>118618</xdr:rowOff>
    </xdr:to>
    <xdr:sp macro="" textlink="">
      <xdr:nvSpPr>
        <xdr:cNvPr id="736" name="楕円 735">
          <a:extLst>
            <a:ext uri="{FF2B5EF4-FFF2-40B4-BE49-F238E27FC236}">
              <a16:creationId xmlns:a16="http://schemas.microsoft.com/office/drawing/2014/main" xmlns="" id="{00000000-0008-0000-0E00-0000E0020000}"/>
            </a:ext>
          </a:extLst>
        </xdr:cNvPr>
        <xdr:cNvSpPr/>
      </xdr:nvSpPr>
      <xdr:spPr>
        <a:xfrm>
          <a:off x="20383500" y="1819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61722</xdr:rowOff>
    </xdr:from>
    <xdr:to>
      <xdr:col>111</xdr:col>
      <xdr:colOff>177800</xdr:colOff>
      <xdr:row>106</xdr:row>
      <xdr:rowOff>67818</xdr:rowOff>
    </xdr:to>
    <xdr:cxnSp macro="">
      <xdr:nvCxnSpPr>
        <xdr:cNvPr id="737" name="直線コネクタ 736">
          <a:extLst>
            <a:ext uri="{FF2B5EF4-FFF2-40B4-BE49-F238E27FC236}">
              <a16:creationId xmlns:a16="http://schemas.microsoft.com/office/drawing/2014/main" xmlns="" id="{00000000-0008-0000-0E00-0000E1020000}"/>
            </a:ext>
          </a:extLst>
        </xdr:cNvPr>
        <xdr:cNvCxnSpPr/>
      </xdr:nvCxnSpPr>
      <xdr:spPr>
        <a:xfrm flipV="1">
          <a:off x="20434300" y="1823542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23640</xdr:rowOff>
    </xdr:from>
    <xdr:ext cx="469744" cy="259045"/>
    <xdr:sp macro="" textlink="">
      <xdr:nvSpPr>
        <xdr:cNvPr id="738" name="n_1aveValue【公民館】&#10;一人当たり面積">
          <a:extLst>
            <a:ext uri="{FF2B5EF4-FFF2-40B4-BE49-F238E27FC236}">
              <a16:creationId xmlns:a16="http://schemas.microsoft.com/office/drawing/2014/main" xmlns="" id="{00000000-0008-0000-0E00-0000E2020000}"/>
            </a:ext>
          </a:extLst>
        </xdr:cNvPr>
        <xdr:cNvSpPr txBox="1"/>
      </xdr:nvSpPr>
      <xdr:spPr>
        <a:xfrm>
          <a:off x="210757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166895</xdr:rowOff>
    </xdr:from>
    <xdr:ext cx="469744" cy="259045"/>
    <xdr:sp macro="" textlink="">
      <xdr:nvSpPr>
        <xdr:cNvPr id="739" name="n_2aveValue【公民館】&#10;一人当たり面積">
          <a:extLst>
            <a:ext uri="{FF2B5EF4-FFF2-40B4-BE49-F238E27FC236}">
              <a16:creationId xmlns:a16="http://schemas.microsoft.com/office/drawing/2014/main" xmlns="" id="{00000000-0008-0000-0E00-0000E3020000}"/>
            </a:ext>
          </a:extLst>
        </xdr:cNvPr>
        <xdr:cNvSpPr txBox="1"/>
      </xdr:nvSpPr>
      <xdr:spPr>
        <a:xfrm>
          <a:off x="20199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740" name="n_3aveValue【公民館】&#10;一人当たり面積">
          <a:extLst>
            <a:ext uri="{FF2B5EF4-FFF2-40B4-BE49-F238E27FC236}">
              <a16:creationId xmlns:a16="http://schemas.microsoft.com/office/drawing/2014/main" xmlns="" id="{00000000-0008-0000-0E00-0000E4020000}"/>
            </a:ext>
          </a:extLst>
        </xdr:cNvPr>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129049</xdr:rowOff>
    </xdr:from>
    <xdr:ext cx="469744" cy="259045"/>
    <xdr:sp macro="" textlink="">
      <xdr:nvSpPr>
        <xdr:cNvPr id="741" name="n_1mainValue【公民館】&#10;一人当たり面積">
          <a:extLst>
            <a:ext uri="{FF2B5EF4-FFF2-40B4-BE49-F238E27FC236}">
              <a16:creationId xmlns:a16="http://schemas.microsoft.com/office/drawing/2014/main" xmlns="" id="{00000000-0008-0000-0E00-0000E5020000}"/>
            </a:ext>
          </a:extLst>
        </xdr:cNvPr>
        <xdr:cNvSpPr txBox="1"/>
      </xdr:nvSpPr>
      <xdr:spPr>
        <a:xfrm>
          <a:off x="21075727" y="1795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135145</xdr:rowOff>
    </xdr:from>
    <xdr:ext cx="469744" cy="259045"/>
    <xdr:sp macro="" textlink="">
      <xdr:nvSpPr>
        <xdr:cNvPr id="742" name="n_2mainValue【公民館】&#10;一人当たり面積">
          <a:extLst>
            <a:ext uri="{FF2B5EF4-FFF2-40B4-BE49-F238E27FC236}">
              <a16:creationId xmlns:a16="http://schemas.microsoft.com/office/drawing/2014/main" xmlns="" id="{00000000-0008-0000-0E00-0000E6020000}"/>
            </a:ext>
          </a:extLst>
        </xdr:cNvPr>
        <xdr:cNvSpPr txBox="1"/>
      </xdr:nvSpPr>
      <xdr:spPr>
        <a:xfrm>
          <a:off x="20199427" y="179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a:extLst>
            <a:ext uri="{FF2B5EF4-FFF2-40B4-BE49-F238E27FC236}">
              <a16:creationId xmlns:a16="http://schemas.microsoft.com/office/drawing/2014/main" xmlns="" id="{00000000-0008-0000-0E00-0000E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a:extLst>
            <a:ext uri="{FF2B5EF4-FFF2-40B4-BE49-F238E27FC236}">
              <a16:creationId xmlns:a16="http://schemas.microsoft.com/office/drawing/2014/main" xmlns="" id="{00000000-0008-0000-0E00-0000E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a:extLst>
            <a:ext uri="{FF2B5EF4-FFF2-40B4-BE49-F238E27FC236}">
              <a16:creationId xmlns:a16="http://schemas.microsoft.com/office/drawing/2014/main" xmlns="" id="{00000000-0008-0000-0E00-0000E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橋梁・トンネルの有形固定資産減価償却率は全国及び宮崎県平均と比較して低いが、それ以外の道路、認定子ども園等、学校施設、公営住宅、児童館、公民館は老朽化の進んでいる施設も多く平均よりも高く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学校施設は平成３０年度に個別施設計画を策定した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適切な維持管理・予防保全を計画的に行っていく。それ以外の施設についても維持補修・統合・廃止など多角的に検討していく必要がある。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7,409
7,391
95.19
5,100,860
4,930,738
148,284
2,483,746
4,583,410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xmlns=""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a:extLst>
            <a:ext uri="{FF2B5EF4-FFF2-40B4-BE49-F238E27FC236}">
              <a16:creationId xmlns:a16="http://schemas.microsoft.com/office/drawing/2014/main" xmlns="" id="{00000000-0008-0000-0F00-000039000000}"/>
            </a:ext>
          </a:extLst>
        </xdr:cNvPr>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a:extLst>
            <a:ext uri="{FF2B5EF4-FFF2-40B4-BE49-F238E27FC236}">
              <a16:creationId xmlns:a16="http://schemas.microsoft.com/office/drawing/2014/main" xmlns="" id="{00000000-0008-0000-0F00-00003A000000}"/>
            </a:ext>
          </a:extLst>
        </xdr:cNvPr>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a:extLst>
            <a:ext uri="{FF2B5EF4-FFF2-40B4-BE49-F238E27FC236}">
              <a16:creationId xmlns:a16="http://schemas.microsoft.com/office/drawing/2014/main" xmlns="" id="{00000000-0008-0000-0F00-00003B000000}"/>
            </a:ext>
          </a:extLst>
        </xdr:cNvPr>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xmlns="" id="{00000000-0008-0000-0F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xmlns="" id="{00000000-0008-0000-0F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4190</xdr:rowOff>
    </xdr:from>
    <xdr:ext cx="405111" cy="259045"/>
    <xdr:sp macro="" textlink="">
      <xdr:nvSpPr>
        <xdr:cNvPr id="62" name="【図書館】&#10;有形固定資産減価償却率平均値テキスト">
          <a:extLst>
            <a:ext uri="{FF2B5EF4-FFF2-40B4-BE49-F238E27FC236}">
              <a16:creationId xmlns:a16="http://schemas.microsoft.com/office/drawing/2014/main" xmlns="" id="{00000000-0008-0000-0F00-00003E000000}"/>
            </a:ext>
          </a:extLst>
        </xdr:cNvPr>
        <xdr:cNvSpPr txBox="1"/>
      </xdr:nvSpPr>
      <xdr:spPr>
        <a:xfrm>
          <a:off x="4673600" y="617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63" name="フローチャート: 判断 62">
          <a:extLst>
            <a:ext uri="{FF2B5EF4-FFF2-40B4-BE49-F238E27FC236}">
              <a16:creationId xmlns:a16="http://schemas.microsoft.com/office/drawing/2014/main" xmlns="" id="{00000000-0008-0000-0F00-00003F000000}"/>
            </a:ext>
          </a:extLst>
        </xdr:cNvPr>
        <xdr:cNvSpPr/>
      </xdr:nvSpPr>
      <xdr:spPr>
        <a:xfrm>
          <a:off x="45847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4" name="フローチャート: 判断 63">
          <a:extLst>
            <a:ext uri="{FF2B5EF4-FFF2-40B4-BE49-F238E27FC236}">
              <a16:creationId xmlns:a16="http://schemas.microsoft.com/office/drawing/2014/main" xmlns="" id="{00000000-0008-0000-0F00-000040000000}"/>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5" name="フローチャート: 判断 64">
          <a:extLst>
            <a:ext uri="{FF2B5EF4-FFF2-40B4-BE49-F238E27FC236}">
              <a16:creationId xmlns:a16="http://schemas.microsoft.com/office/drawing/2014/main" xmlns="" id="{00000000-0008-0000-0F00-000041000000}"/>
            </a:ext>
          </a:extLst>
        </xdr:cNvPr>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6" name="フローチャート: 判断 65">
          <a:extLst>
            <a:ext uri="{FF2B5EF4-FFF2-40B4-BE49-F238E27FC236}">
              <a16:creationId xmlns:a16="http://schemas.microsoft.com/office/drawing/2014/main" xmlns="" id="{00000000-0008-0000-0F00-000042000000}"/>
            </a:ext>
          </a:extLst>
        </xdr:cNvPr>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131535</xdr:rowOff>
    </xdr:from>
    <xdr:to>
      <xdr:col>24</xdr:col>
      <xdr:colOff>114300</xdr:colOff>
      <xdr:row>40</xdr:row>
      <xdr:rowOff>61685</xdr:rowOff>
    </xdr:to>
    <xdr:sp macro="" textlink="">
      <xdr:nvSpPr>
        <xdr:cNvPr id="72" name="楕円 71">
          <a:extLst>
            <a:ext uri="{FF2B5EF4-FFF2-40B4-BE49-F238E27FC236}">
              <a16:creationId xmlns:a16="http://schemas.microsoft.com/office/drawing/2014/main" xmlns="" id="{00000000-0008-0000-0F00-000048000000}"/>
            </a:ext>
          </a:extLst>
        </xdr:cNvPr>
        <xdr:cNvSpPr/>
      </xdr:nvSpPr>
      <xdr:spPr>
        <a:xfrm>
          <a:off x="45847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109962</xdr:rowOff>
    </xdr:from>
    <xdr:ext cx="405111" cy="259045"/>
    <xdr:sp macro="" textlink="">
      <xdr:nvSpPr>
        <xdr:cNvPr id="73" name="【図書館】&#10;有形固定資産減価償却率該当値テキスト">
          <a:extLst>
            <a:ext uri="{FF2B5EF4-FFF2-40B4-BE49-F238E27FC236}">
              <a16:creationId xmlns:a16="http://schemas.microsoft.com/office/drawing/2014/main" xmlns="" id="{00000000-0008-0000-0F00-000049000000}"/>
            </a:ext>
          </a:extLst>
        </xdr:cNvPr>
        <xdr:cNvSpPr txBox="1"/>
      </xdr:nvSpPr>
      <xdr:spPr>
        <a:xfrm>
          <a:off x="4673600"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164193</xdr:rowOff>
    </xdr:from>
    <xdr:to>
      <xdr:col>20</xdr:col>
      <xdr:colOff>38100</xdr:colOff>
      <xdr:row>40</xdr:row>
      <xdr:rowOff>94343</xdr:rowOff>
    </xdr:to>
    <xdr:sp macro="" textlink="">
      <xdr:nvSpPr>
        <xdr:cNvPr id="74" name="楕円 73">
          <a:extLst>
            <a:ext uri="{FF2B5EF4-FFF2-40B4-BE49-F238E27FC236}">
              <a16:creationId xmlns:a16="http://schemas.microsoft.com/office/drawing/2014/main" xmlns="" id="{00000000-0008-0000-0F00-00004A000000}"/>
            </a:ext>
          </a:extLst>
        </xdr:cNvPr>
        <xdr:cNvSpPr/>
      </xdr:nvSpPr>
      <xdr:spPr>
        <a:xfrm>
          <a:off x="3746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10885</xdr:rowOff>
    </xdr:from>
    <xdr:to>
      <xdr:col>24</xdr:col>
      <xdr:colOff>63500</xdr:colOff>
      <xdr:row>40</xdr:row>
      <xdr:rowOff>43543</xdr:rowOff>
    </xdr:to>
    <xdr:cxnSp macro="">
      <xdr:nvCxnSpPr>
        <xdr:cNvPr id="75" name="直線コネクタ 74">
          <a:extLst>
            <a:ext uri="{FF2B5EF4-FFF2-40B4-BE49-F238E27FC236}">
              <a16:creationId xmlns:a16="http://schemas.microsoft.com/office/drawing/2014/main" xmlns="" id="{00000000-0008-0000-0F00-00004B000000}"/>
            </a:ext>
          </a:extLst>
        </xdr:cNvPr>
        <xdr:cNvCxnSpPr/>
      </xdr:nvCxnSpPr>
      <xdr:spPr>
        <a:xfrm flipV="1">
          <a:off x="3797300" y="68688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25400</xdr:rowOff>
    </xdr:from>
    <xdr:to>
      <xdr:col>15</xdr:col>
      <xdr:colOff>101600</xdr:colOff>
      <xdr:row>40</xdr:row>
      <xdr:rowOff>127000</xdr:rowOff>
    </xdr:to>
    <xdr:sp macro="" textlink="">
      <xdr:nvSpPr>
        <xdr:cNvPr id="76" name="楕円 75">
          <a:extLst>
            <a:ext uri="{FF2B5EF4-FFF2-40B4-BE49-F238E27FC236}">
              <a16:creationId xmlns:a16="http://schemas.microsoft.com/office/drawing/2014/main" xmlns="" id="{00000000-0008-0000-0F00-00004C000000}"/>
            </a:ext>
          </a:extLst>
        </xdr:cNvPr>
        <xdr:cNvSpPr/>
      </xdr:nvSpPr>
      <xdr:spPr>
        <a:xfrm>
          <a:off x="2857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43543</xdr:rowOff>
    </xdr:from>
    <xdr:to>
      <xdr:col>19</xdr:col>
      <xdr:colOff>177800</xdr:colOff>
      <xdr:row>40</xdr:row>
      <xdr:rowOff>76200</xdr:rowOff>
    </xdr:to>
    <xdr:cxnSp macro="">
      <xdr:nvCxnSpPr>
        <xdr:cNvPr id="77" name="直線コネクタ 76">
          <a:extLst>
            <a:ext uri="{FF2B5EF4-FFF2-40B4-BE49-F238E27FC236}">
              <a16:creationId xmlns:a16="http://schemas.microsoft.com/office/drawing/2014/main" xmlns="" id="{00000000-0008-0000-0F00-00004D000000}"/>
            </a:ext>
          </a:extLst>
        </xdr:cNvPr>
        <xdr:cNvCxnSpPr/>
      </xdr:nvCxnSpPr>
      <xdr:spPr>
        <a:xfrm flipV="1">
          <a:off x="2908300" y="690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78" name="n_1aveValue【図書館】&#10;有形固定資産減価償却率">
          <a:extLst>
            <a:ext uri="{FF2B5EF4-FFF2-40B4-BE49-F238E27FC236}">
              <a16:creationId xmlns:a16="http://schemas.microsoft.com/office/drawing/2014/main" xmlns="" id="{00000000-0008-0000-0F00-00004E000000}"/>
            </a:ext>
          </a:extLst>
        </xdr:cNvPr>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79" name="n_2aveValue【図書館】&#10;有形固定資産減価償却率">
          <a:extLst>
            <a:ext uri="{FF2B5EF4-FFF2-40B4-BE49-F238E27FC236}">
              <a16:creationId xmlns:a16="http://schemas.microsoft.com/office/drawing/2014/main" xmlns="" id="{00000000-0008-0000-0F00-00004F000000}"/>
            </a:ext>
          </a:extLst>
        </xdr:cNvPr>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0" name="n_3aveValue【図書館】&#10;有形固定資産減価償却率">
          <a:extLst>
            <a:ext uri="{FF2B5EF4-FFF2-40B4-BE49-F238E27FC236}">
              <a16:creationId xmlns:a16="http://schemas.microsoft.com/office/drawing/2014/main" xmlns="" id="{00000000-0008-0000-0F00-000050000000}"/>
            </a:ext>
          </a:extLst>
        </xdr:cNvPr>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85470</xdr:rowOff>
    </xdr:from>
    <xdr:ext cx="405111" cy="259045"/>
    <xdr:sp macro="" textlink="">
      <xdr:nvSpPr>
        <xdr:cNvPr id="81" name="n_1mainValue【図書館】&#10;有形固定資産減価償却率">
          <a:extLst>
            <a:ext uri="{FF2B5EF4-FFF2-40B4-BE49-F238E27FC236}">
              <a16:creationId xmlns:a16="http://schemas.microsoft.com/office/drawing/2014/main" xmlns="" id="{00000000-0008-0000-0F00-000051000000}"/>
            </a:ext>
          </a:extLst>
        </xdr:cNvPr>
        <xdr:cNvSpPr txBox="1"/>
      </xdr:nvSpPr>
      <xdr:spPr>
        <a:xfrm>
          <a:off x="35820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118127</xdr:rowOff>
    </xdr:from>
    <xdr:ext cx="405111" cy="259045"/>
    <xdr:sp macro="" textlink="">
      <xdr:nvSpPr>
        <xdr:cNvPr id="82" name="n_2mainValue【図書館】&#10;有形固定資産減価償却率">
          <a:extLst>
            <a:ext uri="{FF2B5EF4-FFF2-40B4-BE49-F238E27FC236}">
              <a16:creationId xmlns:a16="http://schemas.microsoft.com/office/drawing/2014/main" xmlns="" id="{00000000-0008-0000-0F00-000052000000}"/>
            </a:ext>
          </a:extLst>
        </xdr:cNvPr>
        <xdr:cNvSpPr txBox="1"/>
      </xdr:nvSpPr>
      <xdr:spPr>
        <a:xfrm>
          <a:off x="2705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xmlns="" id="{00000000-0008-0000-0F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xmlns="" id="{00000000-0008-0000-0F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xmlns="" id="{00000000-0008-0000-0F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xmlns="" id="{00000000-0008-0000-0F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xmlns="" id="{00000000-0008-0000-0F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xmlns="" id="{00000000-0008-0000-0F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xmlns="" id="{00000000-0008-0000-0F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xmlns="" id="{00000000-0008-0000-0F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xmlns="" id="{00000000-0008-0000-0F00-00005B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xmlns="" id="{00000000-0008-0000-0F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a:extLst>
            <a:ext uri="{FF2B5EF4-FFF2-40B4-BE49-F238E27FC236}">
              <a16:creationId xmlns:a16="http://schemas.microsoft.com/office/drawing/2014/main" xmlns="" id="{00000000-0008-0000-0F00-00005D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a:extLst>
            <a:ext uri="{FF2B5EF4-FFF2-40B4-BE49-F238E27FC236}">
              <a16:creationId xmlns:a16="http://schemas.microsoft.com/office/drawing/2014/main" xmlns="" id="{00000000-0008-0000-0F00-00005E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a:extLst>
            <a:ext uri="{FF2B5EF4-FFF2-40B4-BE49-F238E27FC236}">
              <a16:creationId xmlns:a16="http://schemas.microsoft.com/office/drawing/2014/main" xmlns="" id="{00000000-0008-0000-0F00-00005F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a:extLst>
            <a:ext uri="{FF2B5EF4-FFF2-40B4-BE49-F238E27FC236}">
              <a16:creationId xmlns:a16="http://schemas.microsoft.com/office/drawing/2014/main" xmlns="" id="{00000000-0008-0000-0F00-000060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a:extLst>
            <a:ext uri="{FF2B5EF4-FFF2-40B4-BE49-F238E27FC236}">
              <a16:creationId xmlns:a16="http://schemas.microsoft.com/office/drawing/2014/main" xmlns="" id="{00000000-0008-0000-0F00-000061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a:extLst>
            <a:ext uri="{FF2B5EF4-FFF2-40B4-BE49-F238E27FC236}">
              <a16:creationId xmlns:a16="http://schemas.microsoft.com/office/drawing/2014/main" xmlns="" id="{00000000-0008-0000-0F00-000062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a:extLst>
            <a:ext uri="{FF2B5EF4-FFF2-40B4-BE49-F238E27FC236}">
              <a16:creationId xmlns:a16="http://schemas.microsoft.com/office/drawing/2014/main" xmlns="" id="{00000000-0008-0000-0F00-000063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a:extLst>
            <a:ext uri="{FF2B5EF4-FFF2-40B4-BE49-F238E27FC236}">
              <a16:creationId xmlns:a16="http://schemas.microsoft.com/office/drawing/2014/main" xmlns="" id="{00000000-0008-0000-0F00-000064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xmlns="" id="{00000000-0008-0000-0F00-000065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xmlns="" id="{00000000-0008-0000-0F00-000066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xmlns="" id="{00000000-0008-0000-0F00-000067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101346</xdr:rowOff>
    </xdr:from>
    <xdr:to>
      <xdr:col>54</xdr:col>
      <xdr:colOff>189865</xdr:colOff>
      <xdr:row>41</xdr:row>
      <xdr:rowOff>69342</xdr:rowOff>
    </xdr:to>
    <xdr:cxnSp macro="">
      <xdr:nvCxnSpPr>
        <xdr:cNvPr id="104" name="直線コネクタ 103">
          <a:extLst>
            <a:ext uri="{FF2B5EF4-FFF2-40B4-BE49-F238E27FC236}">
              <a16:creationId xmlns:a16="http://schemas.microsoft.com/office/drawing/2014/main" xmlns="" id="{00000000-0008-0000-0F00-000068000000}"/>
            </a:ext>
          </a:extLst>
        </xdr:cNvPr>
        <xdr:cNvCxnSpPr/>
      </xdr:nvCxnSpPr>
      <xdr:spPr>
        <a:xfrm flipV="1">
          <a:off x="10476865" y="575919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73169</xdr:rowOff>
    </xdr:from>
    <xdr:ext cx="469744" cy="259045"/>
    <xdr:sp macro="" textlink="">
      <xdr:nvSpPr>
        <xdr:cNvPr id="105" name="【図書館】&#10;一人当たり面積最小値テキスト">
          <a:extLst>
            <a:ext uri="{FF2B5EF4-FFF2-40B4-BE49-F238E27FC236}">
              <a16:creationId xmlns:a16="http://schemas.microsoft.com/office/drawing/2014/main" xmlns="" id="{00000000-0008-0000-0F00-000069000000}"/>
            </a:ext>
          </a:extLst>
        </xdr:cNvPr>
        <xdr:cNvSpPr txBox="1"/>
      </xdr:nvSpPr>
      <xdr:spPr>
        <a:xfrm>
          <a:off x="10515600" y="71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69342</xdr:rowOff>
    </xdr:from>
    <xdr:to>
      <xdr:col>55</xdr:col>
      <xdr:colOff>88900</xdr:colOff>
      <xdr:row>41</xdr:row>
      <xdr:rowOff>69342</xdr:rowOff>
    </xdr:to>
    <xdr:cxnSp macro="">
      <xdr:nvCxnSpPr>
        <xdr:cNvPr id="106" name="直線コネクタ 105">
          <a:extLst>
            <a:ext uri="{FF2B5EF4-FFF2-40B4-BE49-F238E27FC236}">
              <a16:creationId xmlns:a16="http://schemas.microsoft.com/office/drawing/2014/main" xmlns="" id="{00000000-0008-0000-0F00-00006A000000}"/>
            </a:ext>
          </a:extLst>
        </xdr:cNvPr>
        <xdr:cNvCxnSpPr/>
      </xdr:nvCxnSpPr>
      <xdr:spPr>
        <a:xfrm>
          <a:off x="10388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48023</xdr:rowOff>
    </xdr:from>
    <xdr:ext cx="469744" cy="259045"/>
    <xdr:sp macro="" textlink="">
      <xdr:nvSpPr>
        <xdr:cNvPr id="107" name="【図書館】&#10;一人当たり面積最大値テキスト">
          <a:extLst>
            <a:ext uri="{FF2B5EF4-FFF2-40B4-BE49-F238E27FC236}">
              <a16:creationId xmlns:a16="http://schemas.microsoft.com/office/drawing/2014/main" xmlns="" id="{00000000-0008-0000-0F00-00006B000000}"/>
            </a:ext>
          </a:extLst>
        </xdr:cNvPr>
        <xdr:cNvSpPr txBox="1"/>
      </xdr:nvSpPr>
      <xdr:spPr>
        <a:xfrm>
          <a:off x="105156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101346</xdr:rowOff>
    </xdr:from>
    <xdr:to>
      <xdr:col>55</xdr:col>
      <xdr:colOff>88900</xdr:colOff>
      <xdr:row>33</xdr:row>
      <xdr:rowOff>101346</xdr:rowOff>
    </xdr:to>
    <xdr:cxnSp macro="">
      <xdr:nvCxnSpPr>
        <xdr:cNvPr id="108" name="直線コネクタ 107">
          <a:extLst>
            <a:ext uri="{FF2B5EF4-FFF2-40B4-BE49-F238E27FC236}">
              <a16:creationId xmlns:a16="http://schemas.microsoft.com/office/drawing/2014/main" xmlns="" id="{00000000-0008-0000-0F00-00006C000000}"/>
            </a:ext>
          </a:extLst>
        </xdr:cNvPr>
        <xdr:cNvCxnSpPr/>
      </xdr:nvCxnSpPr>
      <xdr:spPr>
        <a:xfrm>
          <a:off x="10388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170705</xdr:rowOff>
    </xdr:from>
    <xdr:ext cx="469744" cy="259045"/>
    <xdr:sp macro="" textlink="">
      <xdr:nvSpPr>
        <xdr:cNvPr id="109" name="【図書館】&#10;一人当たり面積平均値テキスト">
          <a:extLst>
            <a:ext uri="{FF2B5EF4-FFF2-40B4-BE49-F238E27FC236}">
              <a16:creationId xmlns:a16="http://schemas.microsoft.com/office/drawing/2014/main" xmlns="" id="{00000000-0008-0000-0F00-00006D000000}"/>
            </a:ext>
          </a:extLst>
        </xdr:cNvPr>
        <xdr:cNvSpPr txBox="1"/>
      </xdr:nvSpPr>
      <xdr:spPr>
        <a:xfrm>
          <a:off x="105156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20828</xdr:rowOff>
    </xdr:from>
    <xdr:to>
      <xdr:col>55</xdr:col>
      <xdr:colOff>50800</xdr:colOff>
      <xdr:row>38</xdr:row>
      <xdr:rowOff>122428</xdr:rowOff>
    </xdr:to>
    <xdr:sp macro="" textlink="">
      <xdr:nvSpPr>
        <xdr:cNvPr id="110" name="フローチャート: 判断 109">
          <a:extLst>
            <a:ext uri="{FF2B5EF4-FFF2-40B4-BE49-F238E27FC236}">
              <a16:creationId xmlns:a16="http://schemas.microsoft.com/office/drawing/2014/main" xmlns="" id="{00000000-0008-0000-0F00-00006E000000}"/>
            </a:ext>
          </a:extLst>
        </xdr:cNvPr>
        <xdr:cNvSpPr/>
      </xdr:nvSpPr>
      <xdr:spPr>
        <a:xfrm>
          <a:off x="10426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11" name="フローチャート: 判断 110">
          <a:extLst>
            <a:ext uri="{FF2B5EF4-FFF2-40B4-BE49-F238E27FC236}">
              <a16:creationId xmlns:a16="http://schemas.microsoft.com/office/drawing/2014/main" xmlns="" id="{00000000-0008-0000-0F00-00006F000000}"/>
            </a:ext>
          </a:extLst>
        </xdr:cNvPr>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71120</xdr:rowOff>
    </xdr:from>
    <xdr:to>
      <xdr:col>46</xdr:col>
      <xdr:colOff>38100</xdr:colOff>
      <xdr:row>39</xdr:row>
      <xdr:rowOff>1270</xdr:rowOff>
    </xdr:to>
    <xdr:sp macro="" textlink="">
      <xdr:nvSpPr>
        <xdr:cNvPr id="112" name="フローチャート: 判断 111">
          <a:extLst>
            <a:ext uri="{FF2B5EF4-FFF2-40B4-BE49-F238E27FC236}">
              <a16:creationId xmlns:a16="http://schemas.microsoft.com/office/drawing/2014/main" xmlns="" id="{00000000-0008-0000-0F00-000070000000}"/>
            </a:ext>
          </a:extLst>
        </xdr:cNvPr>
        <xdr:cNvSpPr/>
      </xdr:nvSpPr>
      <xdr:spPr>
        <a:xfrm>
          <a:off x="8699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50546</xdr:rowOff>
    </xdr:from>
    <xdr:to>
      <xdr:col>41</xdr:col>
      <xdr:colOff>101600</xdr:colOff>
      <xdr:row>37</xdr:row>
      <xdr:rowOff>152146</xdr:rowOff>
    </xdr:to>
    <xdr:sp macro="" textlink="">
      <xdr:nvSpPr>
        <xdr:cNvPr id="113" name="フローチャート: 判断 112">
          <a:extLst>
            <a:ext uri="{FF2B5EF4-FFF2-40B4-BE49-F238E27FC236}">
              <a16:creationId xmlns:a16="http://schemas.microsoft.com/office/drawing/2014/main" xmlns="" id="{00000000-0008-0000-0F00-000071000000}"/>
            </a:ext>
          </a:extLst>
        </xdr:cNvPr>
        <xdr:cNvSpPr/>
      </xdr:nvSpPr>
      <xdr:spPr>
        <a:xfrm>
          <a:off x="7810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00000000-0008-0000-0F00-00007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00000000-0008-0000-0F00-00007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00000000-0008-0000-0F00-00007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00000000-0008-0000-0F00-00007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00000000-0008-0000-0F00-00007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162560</xdr:rowOff>
    </xdr:from>
    <xdr:to>
      <xdr:col>55</xdr:col>
      <xdr:colOff>50800</xdr:colOff>
      <xdr:row>37</xdr:row>
      <xdr:rowOff>92710</xdr:rowOff>
    </xdr:to>
    <xdr:sp macro="" textlink="">
      <xdr:nvSpPr>
        <xdr:cNvPr id="119" name="楕円 118">
          <a:extLst>
            <a:ext uri="{FF2B5EF4-FFF2-40B4-BE49-F238E27FC236}">
              <a16:creationId xmlns:a16="http://schemas.microsoft.com/office/drawing/2014/main" xmlns="" id="{00000000-0008-0000-0F00-000077000000}"/>
            </a:ext>
          </a:extLst>
        </xdr:cNvPr>
        <xdr:cNvSpPr/>
      </xdr:nvSpPr>
      <xdr:spPr>
        <a:xfrm>
          <a:off x="10426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13987</xdr:rowOff>
    </xdr:from>
    <xdr:ext cx="469744" cy="259045"/>
    <xdr:sp macro="" textlink="">
      <xdr:nvSpPr>
        <xdr:cNvPr id="120" name="【図書館】&#10;一人当たり面積該当値テキスト">
          <a:extLst>
            <a:ext uri="{FF2B5EF4-FFF2-40B4-BE49-F238E27FC236}">
              <a16:creationId xmlns:a16="http://schemas.microsoft.com/office/drawing/2014/main" xmlns="" id="{00000000-0008-0000-0F00-000078000000}"/>
            </a:ext>
          </a:extLst>
        </xdr:cNvPr>
        <xdr:cNvSpPr txBox="1"/>
      </xdr:nvSpPr>
      <xdr:spPr>
        <a:xfrm>
          <a:off x="10515600"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167132</xdr:rowOff>
    </xdr:from>
    <xdr:to>
      <xdr:col>50</xdr:col>
      <xdr:colOff>165100</xdr:colOff>
      <xdr:row>37</xdr:row>
      <xdr:rowOff>97282</xdr:rowOff>
    </xdr:to>
    <xdr:sp macro="" textlink="">
      <xdr:nvSpPr>
        <xdr:cNvPr id="121" name="楕円 120">
          <a:extLst>
            <a:ext uri="{FF2B5EF4-FFF2-40B4-BE49-F238E27FC236}">
              <a16:creationId xmlns:a16="http://schemas.microsoft.com/office/drawing/2014/main" xmlns="" id="{00000000-0008-0000-0F00-000079000000}"/>
            </a:ext>
          </a:extLst>
        </xdr:cNvPr>
        <xdr:cNvSpPr/>
      </xdr:nvSpPr>
      <xdr:spPr>
        <a:xfrm>
          <a:off x="95885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41910</xdr:rowOff>
    </xdr:from>
    <xdr:to>
      <xdr:col>55</xdr:col>
      <xdr:colOff>0</xdr:colOff>
      <xdr:row>37</xdr:row>
      <xdr:rowOff>46482</xdr:rowOff>
    </xdr:to>
    <xdr:cxnSp macro="">
      <xdr:nvCxnSpPr>
        <xdr:cNvPr id="122" name="直線コネクタ 121">
          <a:extLst>
            <a:ext uri="{FF2B5EF4-FFF2-40B4-BE49-F238E27FC236}">
              <a16:creationId xmlns:a16="http://schemas.microsoft.com/office/drawing/2014/main" xmlns="" id="{00000000-0008-0000-0F00-00007A000000}"/>
            </a:ext>
          </a:extLst>
        </xdr:cNvPr>
        <xdr:cNvCxnSpPr/>
      </xdr:nvCxnSpPr>
      <xdr:spPr>
        <a:xfrm flipV="1">
          <a:off x="9639300" y="63855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9398</xdr:rowOff>
    </xdr:from>
    <xdr:to>
      <xdr:col>46</xdr:col>
      <xdr:colOff>38100</xdr:colOff>
      <xdr:row>37</xdr:row>
      <xdr:rowOff>110998</xdr:rowOff>
    </xdr:to>
    <xdr:sp macro="" textlink="">
      <xdr:nvSpPr>
        <xdr:cNvPr id="123" name="楕円 122">
          <a:extLst>
            <a:ext uri="{FF2B5EF4-FFF2-40B4-BE49-F238E27FC236}">
              <a16:creationId xmlns:a16="http://schemas.microsoft.com/office/drawing/2014/main" xmlns="" id="{00000000-0008-0000-0F00-00007B000000}"/>
            </a:ext>
          </a:extLst>
        </xdr:cNvPr>
        <xdr:cNvSpPr/>
      </xdr:nvSpPr>
      <xdr:spPr>
        <a:xfrm>
          <a:off x="8699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46482</xdr:rowOff>
    </xdr:from>
    <xdr:to>
      <xdr:col>50</xdr:col>
      <xdr:colOff>114300</xdr:colOff>
      <xdr:row>37</xdr:row>
      <xdr:rowOff>60198</xdr:rowOff>
    </xdr:to>
    <xdr:cxnSp macro="">
      <xdr:nvCxnSpPr>
        <xdr:cNvPr id="124" name="直線コネクタ 123">
          <a:extLst>
            <a:ext uri="{FF2B5EF4-FFF2-40B4-BE49-F238E27FC236}">
              <a16:creationId xmlns:a16="http://schemas.microsoft.com/office/drawing/2014/main" xmlns="" id="{00000000-0008-0000-0F00-00007C000000}"/>
            </a:ext>
          </a:extLst>
        </xdr:cNvPr>
        <xdr:cNvCxnSpPr/>
      </xdr:nvCxnSpPr>
      <xdr:spPr>
        <a:xfrm flipV="1">
          <a:off x="8750300" y="63901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136415</xdr:rowOff>
    </xdr:from>
    <xdr:ext cx="469744" cy="259045"/>
    <xdr:sp macro="" textlink="">
      <xdr:nvSpPr>
        <xdr:cNvPr id="125" name="n_1aveValue【図書館】&#10;一人当たり面積">
          <a:extLst>
            <a:ext uri="{FF2B5EF4-FFF2-40B4-BE49-F238E27FC236}">
              <a16:creationId xmlns:a16="http://schemas.microsoft.com/office/drawing/2014/main" xmlns="" id="{00000000-0008-0000-0F00-00007D000000}"/>
            </a:ext>
          </a:extLst>
        </xdr:cNvPr>
        <xdr:cNvSpPr txBox="1"/>
      </xdr:nvSpPr>
      <xdr:spPr>
        <a:xfrm>
          <a:off x="9391727"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163847</xdr:rowOff>
    </xdr:from>
    <xdr:ext cx="469744" cy="259045"/>
    <xdr:sp macro="" textlink="">
      <xdr:nvSpPr>
        <xdr:cNvPr id="126" name="n_2aveValue【図書館】&#10;一人当たり面積">
          <a:extLst>
            <a:ext uri="{FF2B5EF4-FFF2-40B4-BE49-F238E27FC236}">
              <a16:creationId xmlns:a16="http://schemas.microsoft.com/office/drawing/2014/main" xmlns="" id="{00000000-0008-0000-0F00-00007E000000}"/>
            </a:ext>
          </a:extLst>
        </xdr:cNvPr>
        <xdr:cNvSpPr txBox="1"/>
      </xdr:nvSpPr>
      <xdr:spPr>
        <a:xfrm>
          <a:off x="8515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168673</xdr:rowOff>
    </xdr:from>
    <xdr:ext cx="469744" cy="259045"/>
    <xdr:sp macro="" textlink="">
      <xdr:nvSpPr>
        <xdr:cNvPr id="127" name="n_3aveValue【図書館】&#10;一人当たり面積">
          <a:extLst>
            <a:ext uri="{FF2B5EF4-FFF2-40B4-BE49-F238E27FC236}">
              <a16:creationId xmlns:a16="http://schemas.microsoft.com/office/drawing/2014/main" xmlns="" id="{00000000-0008-0000-0F00-00007F000000}"/>
            </a:ext>
          </a:extLst>
        </xdr:cNvPr>
        <xdr:cNvSpPr txBox="1"/>
      </xdr:nvSpPr>
      <xdr:spPr>
        <a:xfrm>
          <a:off x="7626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113809</xdr:rowOff>
    </xdr:from>
    <xdr:ext cx="469744" cy="259045"/>
    <xdr:sp macro="" textlink="">
      <xdr:nvSpPr>
        <xdr:cNvPr id="128" name="n_1mainValue【図書館】&#10;一人当たり面積">
          <a:extLst>
            <a:ext uri="{FF2B5EF4-FFF2-40B4-BE49-F238E27FC236}">
              <a16:creationId xmlns:a16="http://schemas.microsoft.com/office/drawing/2014/main" xmlns="" id="{00000000-0008-0000-0F00-000080000000}"/>
            </a:ext>
          </a:extLst>
        </xdr:cNvPr>
        <xdr:cNvSpPr txBox="1"/>
      </xdr:nvSpPr>
      <xdr:spPr>
        <a:xfrm>
          <a:off x="9391727"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127525</xdr:rowOff>
    </xdr:from>
    <xdr:ext cx="469744" cy="259045"/>
    <xdr:sp macro="" textlink="">
      <xdr:nvSpPr>
        <xdr:cNvPr id="129" name="n_2mainValue【図書館】&#10;一人当たり面積">
          <a:extLst>
            <a:ext uri="{FF2B5EF4-FFF2-40B4-BE49-F238E27FC236}">
              <a16:creationId xmlns:a16="http://schemas.microsoft.com/office/drawing/2014/main" xmlns="" id="{00000000-0008-0000-0F00-000081000000}"/>
            </a:ext>
          </a:extLst>
        </xdr:cNvPr>
        <xdr:cNvSpPr txBox="1"/>
      </xdr:nvSpPr>
      <xdr:spPr>
        <a:xfrm>
          <a:off x="8515427" y="612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xmlns="" id="{00000000-0008-0000-0F00-00008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xmlns="" id="{00000000-0008-0000-0F00-00008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xmlns="" id="{00000000-0008-0000-0F00-00008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xmlns="" id="{00000000-0008-0000-0F00-00008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xmlns="" id="{00000000-0008-0000-0F00-00008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xmlns="" id="{00000000-0008-0000-0F00-00008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xmlns="" id="{00000000-0008-0000-0F00-00008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xmlns="" id="{00000000-0008-0000-0F00-00008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xmlns="" id="{00000000-0008-0000-0F00-00008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xmlns="" id="{00000000-0008-0000-0F00-00008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a:extLst>
            <a:ext uri="{FF2B5EF4-FFF2-40B4-BE49-F238E27FC236}">
              <a16:creationId xmlns:a16="http://schemas.microsoft.com/office/drawing/2014/main" xmlns="" id="{00000000-0008-0000-0F00-00008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a:extLst>
            <a:ext uri="{FF2B5EF4-FFF2-40B4-BE49-F238E27FC236}">
              <a16:creationId xmlns:a16="http://schemas.microsoft.com/office/drawing/2014/main" xmlns="" id="{00000000-0008-0000-0F00-00008D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a:extLst>
            <a:ext uri="{FF2B5EF4-FFF2-40B4-BE49-F238E27FC236}">
              <a16:creationId xmlns:a16="http://schemas.microsoft.com/office/drawing/2014/main" xmlns="" id="{00000000-0008-0000-0F00-00008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a:extLst>
            <a:ext uri="{FF2B5EF4-FFF2-40B4-BE49-F238E27FC236}">
              <a16:creationId xmlns:a16="http://schemas.microsoft.com/office/drawing/2014/main" xmlns="" id="{00000000-0008-0000-0F00-00008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a:extLst>
            <a:ext uri="{FF2B5EF4-FFF2-40B4-BE49-F238E27FC236}">
              <a16:creationId xmlns:a16="http://schemas.microsoft.com/office/drawing/2014/main" xmlns="" id="{00000000-0008-0000-0F00-00009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a:extLst>
            <a:ext uri="{FF2B5EF4-FFF2-40B4-BE49-F238E27FC236}">
              <a16:creationId xmlns:a16="http://schemas.microsoft.com/office/drawing/2014/main" xmlns="" id="{00000000-0008-0000-0F00-00009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a:extLst>
            <a:ext uri="{FF2B5EF4-FFF2-40B4-BE49-F238E27FC236}">
              <a16:creationId xmlns:a16="http://schemas.microsoft.com/office/drawing/2014/main" xmlns="" id="{00000000-0008-0000-0F00-00009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a:extLst>
            <a:ext uri="{FF2B5EF4-FFF2-40B4-BE49-F238E27FC236}">
              <a16:creationId xmlns:a16="http://schemas.microsoft.com/office/drawing/2014/main" xmlns="" id="{00000000-0008-0000-0F00-00009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a:extLst>
            <a:ext uri="{FF2B5EF4-FFF2-40B4-BE49-F238E27FC236}">
              <a16:creationId xmlns:a16="http://schemas.microsoft.com/office/drawing/2014/main" xmlns="" id="{00000000-0008-0000-0F00-00009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a:extLst>
            <a:ext uri="{FF2B5EF4-FFF2-40B4-BE49-F238E27FC236}">
              <a16:creationId xmlns:a16="http://schemas.microsoft.com/office/drawing/2014/main" xmlns="" id="{00000000-0008-0000-0F00-00009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a:extLst>
            <a:ext uri="{FF2B5EF4-FFF2-40B4-BE49-F238E27FC236}">
              <a16:creationId xmlns:a16="http://schemas.microsoft.com/office/drawing/2014/main" xmlns="" id="{00000000-0008-0000-0F00-00009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a:extLst>
            <a:ext uri="{FF2B5EF4-FFF2-40B4-BE49-F238E27FC236}">
              <a16:creationId xmlns:a16="http://schemas.microsoft.com/office/drawing/2014/main" xmlns="" id="{00000000-0008-0000-0F00-000097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xmlns="" id="{00000000-0008-0000-0F00-00009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a:extLst>
            <a:ext uri="{FF2B5EF4-FFF2-40B4-BE49-F238E27FC236}">
              <a16:creationId xmlns:a16="http://schemas.microsoft.com/office/drawing/2014/main" xmlns="" id="{00000000-0008-0000-0F00-000099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a:extLst>
            <a:ext uri="{FF2B5EF4-FFF2-40B4-BE49-F238E27FC236}">
              <a16:creationId xmlns:a16="http://schemas.microsoft.com/office/drawing/2014/main" xmlns="" id="{00000000-0008-0000-0F00-00009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155" name="直線コネクタ 154">
          <a:extLst>
            <a:ext uri="{FF2B5EF4-FFF2-40B4-BE49-F238E27FC236}">
              <a16:creationId xmlns:a16="http://schemas.microsoft.com/office/drawing/2014/main" xmlns="" id="{00000000-0008-0000-0F00-00009B000000}"/>
            </a:ext>
          </a:extLst>
        </xdr:cNvPr>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156" name="【体育館・プール】&#10;有形固定資産減価償却率最小値テキスト">
          <a:extLst>
            <a:ext uri="{FF2B5EF4-FFF2-40B4-BE49-F238E27FC236}">
              <a16:creationId xmlns:a16="http://schemas.microsoft.com/office/drawing/2014/main" xmlns="" id="{00000000-0008-0000-0F00-00009C000000}"/>
            </a:ext>
          </a:extLst>
        </xdr:cNvPr>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157" name="直線コネクタ 156">
          <a:extLst>
            <a:ext uri="{FF2B5EF4-FFF2-40B4-BE49-F238E27FC236}">
              <a16:creationId xmlns:a16="http://schemas.microsoft.com/office/drawing/2014/main" xmlns="" id="{00000000-0008-0000-0F00-00009D000000}"/>
            </a:ext>
          </a:extLst>
        </xdr:cNvPr>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8" name="【体育館・プール】&#10;有形固定資産減価償却率最大値テキスト">
          <a:extLst>
            <a:ext uri="{FF2B5EF4-FFF2-40B4-BE49-F238E27FC236}">
              <a16:creationId xmlns:a16="http://schemas.microsoft.com/office/drawing/2014/main" xmlns="" id="{00000000-0008-0000-0F00-00009E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9" name="直線コネクタ 158">
          <a:extLst>
            <a:ext uri="{FF2B5EF4-FFF2-40B4-BE49-F238E27FC236}">
              <a16:creationId xmlns:a16="http://schemas.microsoft.com/office/drawing/2014/main" xmlns="" id="{00000000-0008-0000-0F00-00009F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130464</xdr:rowOff>
    </xdr:from>
    <xdr:ext cx="405111" cy="259045"/>
    <xdr:sp macro="" textlink="">
      <xdr:nvSpPr>
        <xdr:cNvPr id="160" name="【体育館・プール】&#10;有形固定資産減価償却率平均値テキスト">
          <a:extLst>
            <a:ext uri="{FF2B5EF4-FFF2-40B4-BE49-F238E27FC236}">
              <a16:creationId xmlns:a16="http://schemas.microsoft.com/office/drawing/2014/main" xmlns="" id="{00000000-0008-0000-0F00-0000A0000000}"/>
            </a:ext>
          </a:extLst>
        </xdr:cNvPr>
        <xdr:cNvSpPr txBox="1"/>
      </xdr:nvSpPr>
      <xdr:spPr>
        <a:xfrm>
          <a:off x="4673600" y="990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61" name="フローチャート: 判断 160">
          <a:extLst>
            <a:ext uri="{FF2B5EF4-FFF2-40B4-BE49-F238E27FC236}">
              <a16:creationId xmlns:a16="http://schemas.microsoft.com/office/drawing/2014/main" xmlns="" id="{00000000-0008-0000-0F00-0000A1000000}"/>
            </a:ext>
          </a:extLst>
        </xdr:cNvPr>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162" name="フローチャート: 判断 161">
          <a:extLst>
            <a:ext uri="{FF2B5EF4-FFF2-40B4-BE49-F238E27FC236}">
              <a16:creationId xmlns:a16="http://schemas.microsoft.com/office/drawing/2014/main" xmlns="" id="{00000000-0008-0000-0F00-0000A2000000}"/>
            </a:ext>
          </a:extLst>
        </xdr:cNvPr>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63" name="フローチャート: 判断 162">
          <a:extLst>
            <a:ext uri="{FF2B5EF4-FFF2-40B4-BE49-F238E27FC236}">
              <a16:creationId xmlns:a16="http://schemas.microsoft.com/office/drawing/2014/main" xmlns="" id="{00000000-0008-0000-0F00-0000A3000000}"/>
            </a:ext>
          </a:extLst>
        </xdr:cNvPr>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9616</xdr:rowOff>
    </xdr:from>
    <xdr:to>
      <xdr:col>10</xdr:col>
      <xdr:colOff>165100</xdr:colOff>
      <xdr:row>58</xdr:row>
      <xdr:rowOff>111216</xdr:rowOff>
    </xdr:to>
    <xdr:sp macro="" textlink="">
      <xdr:nvSpPr>
        <xdr:cNvPr id="164" name="フローチャート: 判断 163">
          <a:extLst>
            <a:ext uri="{FF2B5EF4-FFF2-40B4-BE49-F238E27FC236}">
              <a16:creationId xmlns:a16="http://schemas.microsoft.com/office/drawing/2014/main" xmlns="" id="{00000000-0008-0000-0F00-0000A4000000}"/>
            </a:ext>
          </a:extLst>
        </xdr:cNvPr>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xmlns="" id="{00000000-0008-0000-0F00-0000A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xmlns="" id="{00000000-0008-0000-0F00-0000A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xmlns="" id="{00000000-0008-0000-0F00-0000A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xmlns="" id="{00000000-0008-0000-0F00-0000A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xmlns="" id="{00000000-0008-0000-0F00-0000A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92891</xdr:rowOff>
    </xdr:from>
    <xdr:to>
      <xdr:col>24</xdr:col>
      <xdr:colOff>114300</xdr:colOff>
      <xdr:row>60</xdr:row>
      <xdr:rowOff>23041</xdr:rowOff>
    </xdr:to>
    <xdr:sp macro="" textlink="">
      <xdr:nvSpPr>
        <xdr:cNvPr id="170" name="楕円 169">
          <a:extLst>
            <a:ext uri="{FF2B5EF4-FFF2-40B4-BE49-F238E27FC236}">
              <a16:creationId xmlns:a16="http://schemas.microsoft.com/office/drawing/2014/main" xmlns="" id="{00000000-0008-0000-0F00-0000AA000000}"/>
            </a:ext>
          </a:extLst>
        </xdr:cNvPr>
        <xdr:cNvSpPr/>
      </xdr:nvSpPr>
      <xdr:spPr>
        <a:xfrm>
          <a:off x="45847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71318</xdr:rowOff>
    </xdr:from>
    <xdr:ext cx="405111" cy="259045"/>
    <xdr:sp macro="" textlink="">
      <xdr:nvSpPr>
        <xdr:cNvPr id="171" name="【体育館・プール】&#10;有形固定資産減価償却率該当値テキスト">
          <a:extLst>
            <a:ext uri="{FF2B5EF4-FFF2-40B4-BE49-F238E27FC236}">
              <a16:creationId xmlns:a16="http://schemas.microsoft.com/office/drawing/2014/main" xmlns="" id="{00000000-0008-0000-0F00-0000AB000000}"/>
            </a:ext>
          </a:extLst>
        </xdr:cNvPr>
        <xdr:cNvSpPr txBox="1"/>
      </xdr:nvSpPr>
      <xdr:spPr>
        <a:xfrm>
          <a:off x="4673600"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123916</xdr:rowOff>
    </xdr:from>
    <xdr:to>
      <xdr:col>20</xdr:col>
      <xdr:colOff>38100</xdr:colOff>
      <xdr:row>60</xdr:row>
      <xdr:rowOff>54066</xdr:rowOff>
    </xdr:to>
    <xdr:sp macro="" textlink="">
      <xdr:nvSpPr>
        <xdr:cNvPr id="172" name="楕円 171">
          <a:extLst>
            <a:ext uri="{FF2B5EF4-FFF2-40B4-BE49-F238E27FC236}">
              <a16:creationId xmlns:a16="http://schemas.microsoft.com/office/drawing/2014/main" xmlns="" id="{00000000-0008-0000-0F00-0000AC000000}"/>
            </a:ext>
          </a:extLst>
        </xdr:cNvPr>
        <xdr:cNvSpPr/>
      </xdr:nvSpPr>
      <xdr:spPr>
        <a:xfrm>
          <a:off x="3746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143691</xdr:rowOff>
    </xdr:from>
    <xdr:to>
      <xdr:col>24</xdr:col>
      <xdr:colOff>63500</xdr:colOff>
      <xdr:row>60</xdr:row>
      <xdr:rowOff>3266</xdr:rowOff>
    </xdr:to>
    <xdr:cxnSp macro="">
      <xdr:nvCxnSpPr>
        <xdr:cNvPr id="173" name="直線コネクタ 172">
          <a:extLst>
            <a:ext uri="{FF2B5EF4-FFF2-40B4-BE49-F238E27FC236}">
              <a16:creationId xmlns:a16="http://schemas.microsoft.com/office/drawing/2014/main" xmlns="" id="{00000000-0008-0000-0F00-0000AD000000}"/>
            </a:ext>
          </a:extLst>
        </xdr:cNvPr>
        <xdr:cNvCxnSpPr/>
      </xdr:nvCxnSpPr>
      <xdr:spPr>
        <a:xfrm flipV="1">
          <a:off x="3797300" y="1025924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156573</xdr:rowOff>
    </xdr:from>
    <xdr:to>
      <xdr:col>15</xdr:col>
      <xdr:colOff>101600</xdr:colOff>
      <xdr:row>60</xdr:row>
      <xdr:rowOff>86723</xdr:rowOff>
    </xdr:to>
    <xdr:sp macro="" textlink="">
      <xdr:nvSpPr>
        <xdr:cNvPr id="174" name="楕円 173">
          <a:extLst>
            <a:ext uri="{FF2B5EF4-FFF2-40B4-BE49-F238E27FC236}">
              <a16:creationId xmlns:a16="http://schemas.microsoft.com/office/drawing/2014/main" xmlns="" id="{00000000-0008-0000-0F00-0000AE000000}"/>
            </a:ext>
          </a:extLst>
        </xdr:cNvPr>
        <xdr:cNvSpPr/>
      </xdr:nvSpPr>
      <xdr:spPr>
        <a:xfrm>
          <a:off x="2857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3266</xdr:rowOff>
    </xdr:from>
    <xdr:to>
      <xdr:col>19</xdr:col>
      <xdr:colOff>177800</xdr:colOff>
      <xdr:row>60</xdr:row>
      <xdr:rowOff>35923</xdr:rowOff>
    </xdr:to>
    <xdr:cxnSp macro="">
      <xdr:nvCxnSpPr>
        <xdr:cNvPr id="175" name="直線コネクタ 174">
          <a:extLst>
            <a:ext uri="{FF2B5EF4-FFF2-40B4-BE49-F238E27FC236}">
              <a16:creationId xmlns:a16="http://schemas.microsoft.com/office/drawing/2014/main" xmlns="" id="{00000000-0008-0000-0F00-0000AF000000}"/>
            </a:ext>
          </a:extLst>
        </xdr:cNvPr>
        <xdr:cNvCxnSpPr/>
      </xdr:nvCxnSpPr>
      <xdr:spPr>
        <a:xfrm flipV="1">
          <a:off x="2908300" y="102902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33037</xdr:rowOff>
    </xdr:from>
    <xdr:ext cx="405111" cy="259045"/>
    <xdr:sp macro="" textlink="">
      <xdr:nvSpPr>
        <xdr:cNvPr id="176" name="n_1aveValue【体育館・プール】&#10;有形固定資産減価償却率">
          <a:extLst>
            <a:ext uri="{FF2B5EF4-FFF2-40B4-BE49-F238E27FC236}">
              <a16:creationId xmlns:a16="http://schemas.microsoft.com/office/drawing/2014/main" xmlns="" id="{00000000-0008-0000-0F00-0000B0000000}"/>
            </a:ext>
          </a:extLst>
        </xdr:cNvPr>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64061</xdr:rowOff>
    </xdr:from>
    <xdr:ext cx="405111" cy="259045"/>
    <xdr:sp macro="" textlink="">
      <xdr:nvSpPr>
        <xdr:cNvPr id="177" name="n_2aveValue【体育館・プール】&#10;有形固定資産減価償却率">
          <a:extLst>
            <a:ext uri="{FF2B5EF4-FFF2-40B4-BE49-F238E27FC236}">
              <a16:creationId xmlns:a16="http://schemas.microsoft.com/office/drawing/2014/main" xmlns="" id="{00000000-0008-0000-0F00-0000B1000000}"/>
            </a:ext>
          </a:extLst>
        </xdr:cNvPr>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127743</xdr:rowOff>
    </xdr:from>
    <xdr:ext cx="405111" cy="259045"/>
    <xdr:sp macro="" textlink="">
      <xdr:nvSpPr>
        <xdr:cNvPr id="178" name="n_3aveValue【体育館・プール】&#10;有形固定資産減価償却率">
          <a:extLst>
            <a:ext uri="{FF2B5EF4-FFF2-40B4-BE49-F238E27FC236}">
              <a16:creationId xmlns:a16="http://schemas.microsoft.com/office/drawing/2014/main" xmlns="" id="{00000000-0008-0000-0F00-0000B2000000}"/>
            </a:ext>
          </a:extLst>
        </xdr:cNvPr>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45193</xdr:rowOff>
    </xdr:from>
    <xdr:ext cx="405111" cy="259045"/>
    <xdr:sp macro="" textlink="">
      <xdr:nvSpPr>
        <xdr:cNvPr id="179" name="n_1mainValue【体育館・プール】&#10;有形固定資産減価償却率">
          <a:extLst>
            <a:ext uri="{FF2B5EF4-FFF2-40B4-BE49-F238E27FC236}">
              <a16:creationId xmlns:a16="http://schemas.microsoft.com/office/drawing/2014/main" xmlns="" id="{00000000-0008-0000-0F00-0000B3000000}"/>
            </a:ext>
          </a:extLst>
        </xdr:cNvPr>
        <xdr:cNvSpPr txBox="1"/>
      </xdr:nvSpPr>
      <xdr:spPr>
        <a:xfrm>
          <a:off x="35820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77850</xdr:rowOff>
    </xdr:from>
    <xdr:ext cx="405111" cy="259045"/>
    <xdr:sp macro="" textlink="">
      <xdr:nvSpPr>
        <xdr:cNvPr id="180" name="n_2mainValue【体育館・プール】&#10;有形固定資産減価償却率">
          <a:extLst>
            <a:ext uri="{FF2B5EF4-FFF2-40B4-BE49-F238E27FC236}">
              <a16:creationId xmlns:a16="http://schemas.microsoft.com/office/drawing/2014/main" xmlns="" id="{00000000-0008-0000-0F00-0000B4000000}"/>
            </a:ext>
          </a:extLst>
        </xdr:cNvPr>
        <xdr:cNvSpPr txBox="1"/>
      </xdr:nvSpPr>
      <xdr:spPr>
        <a:xfrm>
          <a:off x="2705744"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xmlns="" id="{00000000-0008-0000-0F00-0000B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xmlns="" id="{00000000-0008-0000-0F00-0000B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xmlns="" id="{00000000-0008-0000-0F00-0000B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xmlns="" id="{00000000-0008-0000-0F00-0000B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xmlns="" id="{00000000-0008-0000-0F00-0000B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xmlns="" id="{00000000-0008-0000-0F00-0000B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xmlns="" id="{00000000-0008-0000-0F00-0000B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xmlns="" id="{00000000-0008-0000-0F00-0000B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xmlns="" id="{00000000-0008-0000-0F00-0000B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xmlns="" id="{00000000-0008-0000-0F00-0000B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a:extLst>
            <a:ext uri="{FF2B5EF4-FFF2-40B4-BE49-F238E27FC236}">
              <a16:creationId xmlns:a16="http://schemas.microsoft.com/office/drawing/2014/main" xmlns="" id="{00000000-0008-0000-0F00-0000BF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2" name="テキスト ボックス 191">
          <a:extLst>
            <a:ext uri="{FF2B5EF4-FFF2-40B4-BE49-F238E27FC236}">
              <a16:creationId xmlns:a16="http://schemas.microsoft.com/office/drawing/2014/main" xmlns="" id="{00000000-0008-0000-0F00-0000C0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a:extLst>
            <a:ext uri="{FF2B5EF4-FFF2-40B4-BE49-F238E27FC236}">
              <a16:creationId xmlns:a16="http://schemas.microsoft.com/office/drawing/2014/main" xmlns="" id="{00000000-0008-0000-0F00-0000C1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4" name="テキスト ボックス 193">
          <a:extLst>
            <a:ext uri="{FF2B5EF4-FFF2-40B4-BE49-F238E27FC236}">
              <a16:creationId xmlns:a16="http://schemas.microsoft.com/office/drawing/2014/main" xmlns="" id="{00000000-0008-0000-0F00-0000C2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a:extLst>
            <a:ext uri="{FF2B5EF4-FFF2-40B4-BE49-F238E27FC236}">
              <a16:creationId xmlns:a16="http://schemas.microsoft.com/office/drawing/2014/main" xmlns="" id="{00000000-0008-0000-0F00-0000C3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6" name="テキスト ボックス 195">
          <a:extLst>
            <a:ext uri="{FF2B5EF4-FFF2-40B4-BE49-F238E27FC236}">
              <a16:creationId xmlns:a16="http://schemas.microsoft.com/office/drawing/2014/main" xmlns="" id="{00000000-0008-0000-0F00-0000C4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a:extLst>
            <a:ext uri="{FF2B5EF4-FFF2-40B4-BE49-F238E27FC236}">
              <a16:creationId xmlns:a16="http://schemas.microsoft.com/office/drawing/2014/main" xmlns="" id="{00000000-0008-0000-0F00-0000C5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8" name="テキスト ボックス 197">
          <a:extLst>
            <a:ext uri="{FF2B5EF4-FFF2-40B4-BE49-F238E27FC236}">
              <a16:creationId xmlns:a16="http://schemas.microsoft.com/office/drawing/2014/main" xmlns="" id="{00000000-0008-0000-0F00-0000C6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a:extLst>
            <a:ext uri="{FF2B5EF4-FFF2-40B4-BE49-F238E27FC236}">
              <a16:creationId xmlns:a16="http://schemas.microsoft.com/office/drawing/2014/main" xmlns="" id="{00000000-0008-0000-0F00-0000C7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0" name="テキスト ボックス 199">
          <a:extLst>
            <a:ext uri="{FF2B5EF4-FFF2-40B4-BE49-F238E27FC236}">
              <a16:creationId xmlns:a16="http://schemas.microsoft.com/office/drawing/2014/main" xmlns="" id="{00000000-0008-0000-0F00-0000C8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xmlns="" id="{00000000-0008-0000-0F00-0000C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a:extLst>
            <a:ext uri="{FF2B5EF4-FFF2-40B4-BE49-F238E27FC236}">
              <a16:creationId xmlns:a16="http://schemas.microsoft.com/office/drawing/2014/main" xmlns="" id="{00000000-0008-0000-0F00-0000CA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a:extLst>
            <a:ext uri="{FF2B5EF4-FFF2-40B4-BE49-F238E27FC236}">
              <a16:creationId xmlns:a16="http://schemas.microsoft.com/office/drawing/2014/main" xmlns="" id="{00000000-0008-0000-0F00-0000C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204" name="直線コネクタ 203">
          <a:extLst>
            <a:ext uri="{FF2B5EF4-FFF2-40B4-BE49-F238E27FC236}">
              <a16:creationId xmlns:a16="http://schemas.microsoft.com/office/drawing/2014/main" xmlns="" id="{00000000-0008-0000-0F00-0000CC000000}"/>
            </a:ext>
          </a:extLst>
        </xdr:cNvPr>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205" name="【体育館・プール】&#10;一人当たり面積最小値テキスト">
          <a:extLst>
            <a:ext uri="{FF2B5EF4-FFF2-40B4-BE49-F238E27FC236}">
              <a16:creationId xmlns:a16="http://schemas.microsoft.com/office/drawing/2014/main" xmlns="" id="{00000000-0008-0000-0F00-0000CD000000}"/>
            </a:ext>
          </a:extLst>
        </xdr:cNvPr>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206" name="直線コネクタ 205">
          <a:extLst>
            <a:ext uri="{FF2B5EF4-FFF2-40B4-BE49-F238E27FC236}">
              <a16:creationId xmlns:a16="http://schemas.microsoft.com/office/drawing/2014/main" xmlns="" id="{00000000-0008-0000-0F00-0000CE000000}"/>
            </a:ext>
          </a:extLst>
        </xdr:cNvPr>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207" name="【体育館・プール】&#10;一人当たり面積最大値テキスト">
          <a:extLst>
            <a:ext uri="{FF2B5EF4-FFF2-40B4-BE49-F238E27FC236}">
              <a16:creationId xmlns:a16="http://schemas.microsoft.com/office/drawing/2014/main" xmlns="" id="{00000000-0008-0000-0F00-0000CF000000}"/>
            </a:ext>
          </a:extLst>
        </xdr:cNvPr>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208" name="直線コネクタ 207">
          <a:extLst>
            <a:ext uri="{FF2B5EF4-FFF2-40B4-BE49-F238E27FC236}">
              <a16:creationId xmlns:a16="http://schemas.microsoft.com/office/drawing/2014/main" xmlns="" id="{00000000-0008-0000-0F00-0000D0000000}"/>
            </a:ext>
          </a:extLst>
        </xdr:cNvPr>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122699</xdr:rowOff>
    </xdr:from>
    <xdr:ext cx="469744" cy="259045"/>
    <xdr:sp macro="" textlink="">
      <xdr:nvSpPr>
        <xdr:cNvPr id="209" name="【体育館・プール】&#10;一人当たり面積平均値テキスト">
          <a:extLst>
            <a:ext uri="{FF2B5EF4-FFF2-40B4-BE49-F238E27FC236}">
              <a16:creationId xmlns:a16="http://schemas.microsoft.com/office/drawing/2014/main" xmlns="" id="{00000000-0008-0000-0F00-0000D1000000}"/>
            </a:ext>
          </a:extLst>
        </xdr:cNvPr>
        <xdr:cNvSpPr txBox="1"/>
      </xdr:nvSpPr>
      <xdr:spPr>
        <a:xfrm>
          <a:off x="10515600" y="10409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210" name="フローチャート: 判断 209">
          <a:extLst>
            <a:ext uri="{FF2B5EF4-FFF2-40B4-BE49-F238E27FC236}">
              <a16:creationId xmlns:a16="http://schemas.microsoft.com/office/drawing/2014/main" xmlns="" id="{00000000-0008-0000-0F00-0000D2000000}"/>
            </a:ext>
          </a:extLst>
        </xdr:cNvPr>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211" name="フローチャート: 判断 210">
          <a:extLst>
            <a:ext uri="{FF2B5EF4-FFF2-40B4-BE49-F238E27FC236}">
              <a16:creationId xmlns:a16="http://schemas.microsoft.com/office/drawing/2014/main" xmlns="" id="{00000000-0008-0000-0F00-0000D3000000}"/>
            </a:ext>
          </a:extLst>
        </xdr:cNvPr>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50546</xdr:rowOff>
    </xdr:from>
    <xdr:to>
      <xdr:col>46</xdr:col>
      <xdr:colOff>38100</xdr:colOff>
      <xdr:row>61</xdr:row>
      <xdr:rowOff>152146</xdr:rowOff>
    </xdr:to>
    <xdr:sp macro="" textlink="">
      <xdr:nvSpPr>
        <xdr:cNvPr id="212" name="フローチャート: 判断 211">
          <a:extLst>
            <a:ext uri="{FF2B5EF4-FFF2-40B4-BE49-F238E27FC236}">
              <a16:creationId xmlns:a16="http://schemas.microsoft.com/office/drawing/2014/main" xmlns="" id="{00000000-0008-0000-0F00-0000D4000000}"/>
            </a:ext>
          </a:extLst>
        </xdr:cNvPr>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42164</xdr:rowOff>
    </xdr:from>
    <xdr:to>
      <xdr:col>41</xdr:col>
      <xdr:colOff>101600</xdr:colOff>
      <xdr:row>61</xdr:row>
      <xdr:rowOff>143764</xdr:rowOff>
    </xdr:to>
    <xdr:sp macro="" textlink="">
      <xdr:nvSpPr>
        <xdr:cNvPr id="213" name="フローチャート: 判断 212">
          <a:extLst>
            <a:ext uri="{FF2B5EF4-FFF2-40B4-BE49-F238E27FC236}">
              <a16:creationId xmlns:a16="http://schemas.microsoft.com/office/drawing/2014/main" xmlns="" id="{00000000-0008-0000-0F00-0000D5000000}"/>
            </a:ext>
          </a:extLst>
        </xdr:cNvPr>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xmlns="" id="{00000000-0008-0000-0F00-0000D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xmlns="" id="{00000000-0008-0000-0F00-0000D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xmlns="" id="{00000000-0008-0000-0F00-0000D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xmlns="" id="{00000000-0008-0000-0F00-0000D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xmlns="" id="{00000000-0008-0000-0F00-0000D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109220</xdr:rowOff>
    </xdr:from>
    <xdr:to>
      <xdr:col>55</xdr:col>
      <xdr:colOff>50800</xdr:colOff>
      <xdr:row>59</xdr:row>
      <xdr:rowOff>39370</xdr:rowOff>
    </xdr:to>
    <xdr:sp macro="" textlink="">
      <xdr:nvSpPr>
        <xdr:cNvPr id="219" name="楕円 218">
          <a:extLst>
            <a:ext uri="{FF2B5EF4-FFF2-40B4-BE49-F238E27FC236}">
              <a16:creationId xmlns:a16="http://schemas.microsoft.com/office/drawing/2014/main" xmlns="" id="{00000000-0008-0000-0F00-0000DB000000}"/>
            </a:ext>
          </a:extLst>
        </xdr:cNvPr>
        <xdr:cNvSpPr/>
      </xdr:nvSpPr>
      <xdr:spPr>
        <a:xfrm>
          <a:off x="10426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132097</xdr:rowOff>
    </xdr:from>
    <xdr:ext cx="469744" cy="259045"/>
    <xdr:sp macro="" textlink="">
      <xdr:nvSpPr>
        <xdr:cNvPr id="220" name="【体育館・プール】&#10;一人当たり面積該当値テキスト">
          <a:extLst>
            <a:ext uri="{FF2B5EF4-FFF2-40B4-BE49-F238E27FC236}">
              <a16:creationId xmlns:a16="http://schemas.microsoft.com/office/drawing/2014/main" xmlns="" id="{00000000-0008-0000-0F00-0000DC000000}"/>
            </a:ext>
          </a:extLst>
        </xdr:cNvPr>
        <xdr:cNvSpPr txBox="1"/>
      </xdr:nvSpPr>
      <xdr:spPr>
        <a:xfrm>
          <a:off x="10515600" y="990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113792</xdr:rowOff>
    </xdr:from>
    <xdr:to>
      <xdr:col>50</xdr:col>
      <xdr:colOff>165100</xdr:colOff>
      <xdr:row>59</xdr:row>
      <xdr:rowOff>43942</xdr:rowOff>
    </xdr:to>
    <xdr:sp macro="" textlink="">
      <xdr:nvSpPr>
        <xdr:cNvPr id="221" name="楕円 220">
          <a:extLst>
            <a:ext uri="{FF2B5EF4-FFF2-40B4-BE49-F238E27FC236}">
              <a16:creationId xmlns:a16="http://schemas.microsoft.com/office/drawing/2014/main" xmlns="" id="{00000000-0008-0000-0F00-0000DD000000}"/>
            </a:ext>
          </a:extLst>
        </xdr:cNvPr>
        <xdr:cNvSpPr/>
      </xdr:nvSpPr>
      <xdr:spPr>
        <a:xfrm>
          <a:off x="9588500" y="100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160020</xdr:rowOff>
    </xdr:from>
    <xdr:to>
      <xdr:col>55</xdr:col>
      <xdr:colOff>0</xdr:colOff>
      <xdr:row>58</xdr:row>
      <xdr:rowOff>164592</xdr:rowOff>
    </xdr:to>
    <xdr:cxnSp macro="">
      <xdr:nvCxnSpPr>
        <xdr:cNvPr id="222" name="直線コネクタ 221">
          <a:extLst>
            <a:ext uri="{FF2B5EF4-FFF2-40B4-BE49-F238E27FC236}">
              <a16:creationId xmlns:a16="http://schemas.microsoft.com/office/drawing/2014/main" xmlns="" id="{00000000-0008-0000-0F00-0000DE000000}"/>
            </a:ext>
          </a:extLst>
        </xdr:cNvPr>
        <xdr:cNvCxnSpPr/>
      </xdr:nvCxnSpPr>
      <xdr:spPr>
        <a:xfrm flipV="1">
          <a:off x="9639300" y="101041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127508</xdr:rowOff>
    </xdr:from>
    <xdr:to>
      <xdr:col>46</xdr:col>
      <xdr:colOff>38100</xdr:colOff>
      <xdr:row>59</xdr:row>
      <xdr:rowOff>57658</xdr:rowOff>
    </xdr:to>
    <xdr:sp macro="" textlink="">
      <xdr:nvSpPr>
        <xdr:cNvPr id="223" name="楕円 222">
          <a:extLst>
            <a:ext uri="{FF2B5EF4-FFF2-40B4-BE49-F238E27FC236}">
              <a16:creationId xmlns:a16="http://schemas.microsoft.com/office/drawing/2014/main" xmlns="" id="{00000000-0008-0000-0F00-0000DF000000}"/>
            </a:ext>
          </a:extLst>
        </xdr:cNvPr>
        <xdr:cNvSpPr/>
      </xdr:nvSpPr>
      <xdr:spPr>
        <a:xfrm>
          <a:off x="86995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164592</xdr:rowOff>
    </xdr:from>
    <xdr:to>
      <xdr:col>50</xdr:col>
      <xdr:colOff>114300</xdr:colOff>
      <xdr:row>59</xdr:row>
      <xdr:rowOff>6858</xdr:rowOff>
    </xdr:to>
    <xdr:cxnSp macro="">
      <xdr:nvCxnSpPr>
        <xdr:cNvPr id="224" name="直線コネクタ 223">
          <a:extLst>
            <a:ext uri="{FF2B5EF4-FFF2-40B4-BE49-F238E27FC236}">
              <a16:creationId xmlns:a16="http://schemas.microsoft.com/office/drawing/2014/main" xmlns="" id="{00000000-0008-0000-0F00-0000E0000000}"/>
            </a:ext>
          </a:extLst>
        </xdr:cNvPr>
        <xdr:cNvCxnSpPr/>
      </xdr:nvCxnSpPr>
      <xdr:spPr>
        <a:xfrm flipV="1">
          <a:off x="8750300" y="101086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100601</xdr:rowOff>
    </xdr:from>
    <xdr:ext cx="469744" cy="259045"/>
    <xdr:sp macro="" textlink="">
      <xdr:nvSpPr>
        <xdr:cNvPr id="225" name="n_1aveValue【体育館・プール】&#10;一人当たり面積">
          <a:extLst>
            <a:ext uri="{FF2B5EF4-FFF2-40B4-BE49-F238E27FC236}">
              <a16:creationId xmlns:a16="http://schemas.microsoft.com/office/drawing/2014/main" xmlns="" id="{00000000-0008-0000-0F00-0000E1000000}"/>
            </a:ext>
          </a:extLst>
        </xdr:cNvPr>
        <xdr:cNvSpPr txBox="1"/>
      </xdr:nvSpPr>
      <xdr:spPr>
        <a:xfrm>
          <a:off x="9391727" y="105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143273</xdr:rowOff>
    </xdr:from>
    <xdr:ext cx="469744" cy="259045"/>
    <xdr:sp macro="" textlink="">
      <xdr:nvSpPr>
        <xdr:cNvPr id="226" name="n_2aveValue【体育館・プール】&#10;一人当たり面積">
          <a:extLst>
            <a:ext uri="{FF2B5EF4-FFF2-40B4-BE49-F238E27FC236}">
              <a16:creationId xmlns:a16="http://schemas.microsoft.com/office/drawing/2014/main" xmlns="" id="{00000000-0008-0000-0F00-0000E2000000}"/>
            </a:ext>
          </a:extLst>
        </xdr:cNvPr>
        <xdr:cNvSpPr txBox="1"/>
      </xdr:nvSpPr>
      <xdr:spPr>
        <a:xfrm>
          <a:off x="85154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160291</xdr:rowOff>
    </xdr:from>
    <xdr:ext cx="469744" cy="259045"/>
    <xdr:sp macro="" textlink="">
      <xdr:nvSpPr>
        <xdr:cNvPr id="227" name="n_3aveValue【体育館・プール】&#10;一人当たり面積">
          <a:extLst>
            <a:ext uri="{FF2B5EF4-FFF2-40B4-BE49-F238E27FC236}">
              <a16:creationId xmlns:a16="http://schemas.microsoft.com/office/drawing/2014/main" xmlns="" id="{00000000-0008-0000-0F00-0000E3000000}"/>
            </a:ext>
          </a:extLst>
        </xdr:cNvPr>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60469</xdr:rowOff>
    </xdr:from>
    <xdr:ext cx="469744" cy="259045"/>
    <xdr:sp macro="" textlink="">
      <xdr:nvSpPr>
        <xdr:cNvPr id="228" name="n_1mainValue【体育館・プール】&#10;一人当たり面積">
          <a:extLst>
            <a:ext uri="{FF2B5EF4-FFF2-40B4-BE49-F238E27FC236}">
              <a16:creationId xmlns:a16="http://schemas.microsoft.com/office/drawing/2014/main" xmlns="" id="{00000000-0008-0000-0F00-0000E4000000}"/>
            </a:ext>
          </a:extLst>
        </xdr:cNvPr>
        <xdr:cNvSpPr txBox="1"/>
      </xdr:nvSpPr>
      <xdr:spPr>
        <a:xfrm>
          <a:off x="9391727" y="983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74185</xdr:rowOff>
    </xdr:from>
    <xdr:ext cx="469744" cy="259045"/>
    <xdr:sp macro="" textlink="">
      <xdr:nvSpPr>
        <xdr:cNvPr id="229" name="n_2mainValue【体育館・プール】&#10;一人当たり面積">
          <a:extLst>
            <a:ext uri="{FF2B5EF4-FFF2-40B4-BE49-F238E27FC236}">
              <a16:creationId xmlns:a16="http://schemas.microsoft.com/office/drawing/2014/main" xmlns="" id="{00000000-0008-0000-0F00-0000E5000000}"/>
            </a:ext>
          </a:extLst>
        </xdr:cNvPr>
        <xdr:cNvSpPr txBox="1"/>
      </xdr:nvSpPr>
      <xdr:spPr>
        <a:xfrm>
          <a:off x="8515427" y="984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xmlns="" id="{00000000-0008-0000-0F00-0000E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xmlns="" id="{00000000-0008-0000-0F00-0000E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xmlns="" id="{00000000-0008-0000-0F00-0000E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xmlns="" id="{00000000-0008-0000-0F00-0000E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xmlns="" id="{00000000-0008-0000-0F00-0000E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xmlns="" id="{00000000-0008-0000-0F00-0000E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xmlns="" id="{00000000-0008-0000-0F00-0000E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xmlns="" id="{00000000-0008-0000-0F00-0000E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xmlns="" id="{00000000-0008-0000-0F00-0000E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xmlns="" id="{00000000-0008-0000-0F00-0000E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0" name="直線コネクタ 239">
          <a:extLst>
            <a:ext uri="{FF2B5EF4-FFF2-40B4-BE49-F238E27FC236}">
              <a16:creationId xmlns:a16="http://schemas.microsoft.com/office/drawing/2014/main" xmlns="" id="{00000000-0008-0000-0F00-0000F0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1" name="テキスト ボックス 240">
          <a:extLst>
            <a:ext uri="{FF2B5EF4-FFF2-40B4-BE49-F238E27FC236}">
              <a16:creationId xmlns:a16="http://schemas.microsoft.com/office/drawing/2014/main" xmlns="" id="{00000000-0008-0000-0F00-0000F1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2" name="直線コネクタ 241">
          <a:extLst>
            <a:ext uri="{FF2B5EF4-FFF2-40B4-BE49-F238E27FC236}">
              <a16:creationId xmlns:a16="http://schemas.microsoft.com/office/drawing/2014/main" xmlns="" id="{00000000-0008-0000-0F00-0000F2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3" name="テキスト ボックス 242">
          <a:extLst>
            <a:ext uri="{FF2B5EF4-FFF2-40B4-BE49-F238E27FC236}">
              <a16:creationId xmlns:a16="http://schemas.microsoft.com/office/drawing/2014/main" xmlns="" id="{00000000-0008-0000-0F00-0000F3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4" name="直線コネクタ 243">
          <a:extLst>
            <a:ext uri="{FF2B5EF4-FFF2-40B4-BE49-F238E27FC236}">
              <a16:creationId xmlns:a16="http://schemas.microsoft.com/office/drawing/2014/main" xmlns="" id="{00000000-0008-0000-0F00-0000F4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5" name="テキスト ボックス 244">
          <a:extLst>
            <a:ext uri="{FF2B5EF4-FFF2-40B4-BE49-F238E27FC236}">
              <a16:creationId xmlns:a16="http://schemas.microsoft.com/office/drawing/2014/main" xmlns="" id="{00000000-0008-0000-0F00-0000F5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6" name="直線コネクタ 245">
          <a:extLst>
            <a:ext uri="{FF2B5EF4-FFF2-40B4-BE49-F238E27FC236}">
              <a16:creationId xmlns:a16="http://schemas.microsoft.com/office/drawing/2014/main" xmlns="" id="{00000000-0008-0000-0F00-0000F6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7" name="テキスト ボックス 246">
          <a:extLst>
            <a:ext uri="{FF2B5EF4-FFF2-40B4-BE49-F238E27FC236}">
              <a16:creationId xmlns:a16="http://schemas.microsoft.com/office/drawing/2014/main" xmlns="" id="{00000000-0008-0000-0F00-0000F7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8" name="直線コネクタ 247">
          <a:extLst>
            <a:ext uri="{FF2B5EF4-FFF2-40B4-BE49-F238E27FC236}">
              <a16:creationId xmlns:a16="http://schemas.microsoft.com/office/drawing/2014/main" xmlns="" id="{00000000-0008-0000-0F00-0000F8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9" name="テキスト ボックス 248">
          <a:extLst>
            <a:ext uri="{FF2B5EF4-FFF2-40B4-BE49-F238E27FC236}">
              <a16:creationId xmlns:a16="http://schemas.microsoft.com/office/drawing/2014/main" xmlns="" id="{00000000-0008-0000-0F00-0000F9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0" name="直線コネクタ 249">
          <a:extLst>
            <a:ext uri="{FF2B5EF4-FFF2-40B4-BE49-F238E27FC236}">
              <a16:creationId xmlns:a16="http://schemas.microsoft.com/office/drawing/2014/main" xmlns="" id="{00000000-0008-0000-0F00-0000FA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1" name="テキスト ボックス 250">
          <a:extLst>
            <a:ext uri="{FF2B5EF4-FFF2-40B4-BE49-F238E27FC236}">
              <a16:creationId xmlns:a16="http://schemas.microsoft.com/office/drawing/2014/main" xmlns="" id="{00000000-0008-0000-0F00-0000FB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a:extLst>
            <a:ext uri="{FF2B5EF4-FFF2-40B4-BE49-F238E27FC236}">
              <a16:creationId xmlns:a16="http://schemas.microsoft.com/office/drawing/2014/main" xmlns="" id="{00000000-0008-0000-0F00-0000F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a:extLst>
            <a:ext uri="{FF2B5EF4-FFF2-40B4-BE49-F238E27FC236}">
              <a16:creationId xmlns:a16="http://schemas.microsoft.com/office/drawing/2014/main" xmlns="" id="{00000000-0008-0000-0F00-0000FD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福祉施設】&#10;有形固定資産減価償却率グラフ枠">
          <a:extLst>
            <a:ext uri="{FF2B5EF4-FFF2-40B4-BE49-F238E27FC236}">
              <a16:creationId xmlns:a16="http://schemas.microsoft.com/office/drawing/2014/main" xmlns="" id="{00000000-0008-0000-0F00-0000F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255" name="直線コネクタ 254">
          <a:extLst>
            <a:ext uri="{FF2B5EF4-FFF2-40B4-BE49-F238E27FC236}">
              <a16:creationId xmlns:a16="http://schemas.microsoft.com/office/drawing/2014/main" xmlns="" id="{00000000-0008-0000-0F00-0000FF000000}"/>
            </a:ext>
          </a:extLst>
        </xdr:cNvPr>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256" name="【福祉施設】&#10;有形固定資産減価償却率最小値テキスト">
          <a:extLst>
            <a:ext uri="{FF2B5EF4-FFF2-40B4-BE49-F238E27FC236}">
              <a16:creationId xmlns:a16="http://schemas.microsoft.com/office/drawing/2014/main" xmlns="" id="{00000000-0008-0000-0F00-000000010000}"/>
            </a:ext>
          </a:extLst>
        </xdr:cNvPr>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257" name="直線コネクタ 256">
          <a:extLst>
            <a:ext uri="{FF2B5EF4-FFF2-40B4-BE49-F238E27FC236}">
              <a16:creationId xmlns:a16="http://schemas.microsoft.com/office/drawing/2014/main" xmlns="" id="{00000000-0008-0000-0F00-000001010000}"/>
            </a:ext>
          </a:extLst>
        </xdr:cNvPr>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8" name="【福祉施設】&#10;有形固定資産減価償却率最大値テキスト">
          <a:extLst>
            <a:ext uri="{FF2B5EF4-FFF2-40B4-BE49-F238E27FC236}">
              <a16:creationId xmlns:a16="http://schemas.microsoft.com/office/drawing/2014/main" xmlns="" id="{00000000-0008-0000-0F00-00000201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9" name="直線コネクタ 258">
          <a:extLst>
            <a:ext uri="{FF2B5EF4-FFF2-40B4-BE49-F238E27FC236}">
              <a16:creationId xmlns:a16="http://schemas.microsoft.com/office/drawing/2014/main" xmlns="" id="{00000000-0008-0000-0F00-00000301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26143</xdr:rowOff>
    </xdr:from>
    <xdr:ext cx="405111" cy="259045"/>
    <xdr:sp macro="" textlink="">
      <xdr:nvSpPr>
        <xdr:cNvPr id="260" name="【福祉施設】&#10;有形固定資産減価償却率平均値テキスト">
          <a:extLst>
            <a:ext uri="{FF2B5EF4-FFF2-40B4-BE49-F238E27FC236}">
              <a16:creationId xmlns:a16="http://schemas.microsoft.com/office/drawing/2014/main" xmlns="" id="{00000000-0008-0000-0F00-000004010000}"/>
            </a:ext>
          </a:extLst>
        </xdr:cNvPr>
        <xdr:cNvSpPr txBox="1"/>
      </xdr:nvSpPr>
      <xdr:spPr>
        <a:xfrm>
          <a:off x="4673600" y="1408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261" name="フローチャート: 判断 260">
          <a:extLst>
            <a:ext uri="{FF2B5EF4-FFF2-40B4-BE49-F238E27FC236}">
              <a16:creationId xmlns:a16="http://schemas.microsoft.com/office/drawing/2014/main" xmlns="" id="{00000000-0008-0000-0F00-000005010000}"/>
            </a:ext>
          </a:extLst>
        </xdr:cNvPr>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262" name="フローチャート: 判断 261">
          <a:extLst>
            <a:ext uri="{FF2B5EF4-FFF2-40B4-BE49-F238E27FC236}">
              <a16:creationId xmlns:a16="http://schemas.microsoft.com/office/drawing/2014/main" xmlns="" id="{00000000-0008-0000-0F00-000006010000}"/>
            </a:ext>
          </a:extLst>
        </xdr:cNvPr>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162016</xdr:rowOff>
    </xdr:from>
    <xdr:to>
      <xdr:col>15</xdr:col>
      <xdr:colOff>101600</xdr:colOff>
      <xdr:row>82</xdr:row>
      <xdr:rowOff>92166</xdr:rowOff>
    </xdr:to>
    <xdr:sp macro="" textlink="">
      <xdr:nvSpPr>
        <xdr:cNvPr id="263" name="フローチャート: 判断 262">
          <a:extLst>
            <a:ext uri="{FF2B5EF4-FFF2-40B4-BE49-F238E27FC236}">
              <a16:creationId xmlns:a16="http://schemas.microsoft.com/office/drawing/2014/main" xmlns="" id="{00000000-0008-0000-0F00-000007010000}"/>
            </a:ext>
          </a:extLst>
        </xdr:cNvPr>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116295</xdr:rowOff>
    </xdr:from>
    <xdr:to>
      <xdr:col>10</xdr:col>
      <xdr:colOff>165100</xdr:colOff>
      <xdr:row>82</xdr:row>
      <xdr:rowOff>46445</xdr:rowOff>
    </xdr:to>
    <xdr:sp macro="" textlink="">
      <xdr:nvSpPr>
        <xdr:cNvPr id="264" name="フローチャート: 判断 263">
          <a:extLst>
            <a:ext uri="{FF2B5EF4-FFF2-40B4-BE49-F238E27FC236}">
              <a16:creationId xmlns:a16="http://schemas.microsoft.com/office/drawing/2014/main" xmlns="" id="{00000000-0008-0000-0F00-000008010000}"/>
            </a:ext>
          </a:extLst>
        </xdr:cNvPr>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xmlns="" id="{00000000-0008-0000-0F00-00000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xmlns="" id="{00000000-0008-0000-0F00-00000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xmlns="" id="{00000000-0008-0000-0F00-00000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xmlns="" id="{00000000-0008-0000-0F00-00000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xmlns="" id="{00000000-0008-0000-0F00-00000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33020</xdr:rowOff>
    </xdr:from>
    <xdr:to>
      <xdr:col>24</xdr:col>
      <xdr:colOff>114300</xdr:colOff>
      <xdr:row>81</xdr:row>
      <xdr:rowOff>134620</xdr:rowOff>
    </xdr:to>
    <xdr:sp macro="" textlink="">
      <xdr:nvSpPr>
        <xdr:cNvPr id="270" name="楕円 269">
          <a:extLst>
            <a:ext uri="{FF2B5EF4-FFF2-40B4-BE49-F238E27FC236}">
              <a16:creationId xmlns:a16="http://schemas.microsoft.com/office/drawing/2014/main" xmlns="" id="{00000000-0008-0000-0F00-00000E010000}"/>
            </a:ext>
          </a:extLst>
        </xdr:cNvPr>
        <xdr:cNvSpPr/>
      </xdr:nvSpPr>
      <xdr:spPr>
        <a:xfrm>
          <a:off x="45847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55897</xdr:rowOff>
    </xdr:from>
    <xdr:ext cx="405111" cy="259045"/>
    <xdr:sp macro="" textlink="">
      <xdr:nvSpPr>
        <xdr:cNvPr id="271" name="【福祉施設】&#10;有形固定資産減価償却率該当値テキスト">
          <a:extLst>
            <a:ext uri="{FF2B5EF4-FFF2-40B4-BE49-F238E27FC236}">
              <a16:creationId xmlns:a16="http://schemas.microsoft.com/office/drawing/2014/main" xmlns="" id="{00000000-0008-0000-0F00-00000F010000}"/>
            </a:ext>
          </a:extLst>
        </xdr:cNvPr>
        <xdr:cNvSpPr txBox="1"/>
      </xdr:nvSpPr>
      <xdr:spPr>
        <a:xfrm>
          <a:off x="4673600"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65677</xdr:rowOff>
    </xdr:from>
    <xdr:to>
      <xdr:col>20</xdr:col>
      <xdr:colOff>38100</xdr:colOff>
      <xdr:row>81</xdr:row>
      <xdr:rowOff>167277</xdr:rowOff>
    </xdr:to>
    <xdr:sp macro="" textlink="">
      <xdr:nvSpPr>
        <xdr:cNvPr id="272" name="楕円 271">
          <a:extLst>
            <a:ext uri="{FF2B5EF4-FFF2-40B4-BE49-F238E27FC236}">
              <a16:creationId xmlns:a16="http://schemas.microsoft.com/office/drawing/2014/main" xmlns="" id="{00000000-0008-0000-0F00-000010010000}"/>
            </a:ext>
          </a:extLst>
        </xdr:cNvPr>
        <xdr:cNvSpPr/>
      </xdr:nvSpPr>
      <xdr:spPr>
        <a:xfrm>
          <a:off x="37465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83820</xdr:rowOff>
    </xdr:from>
    <xdr:to>
      <xdr:col>24</xdr:col>
      <xdr:colOff>63500</xdr:colOff>
      <xdr:row>81</xdr:row>
      <xdr:rowOff>116477</xdr:rowOff>
    </xdr:to>
    <xdr:cxnSp macro="">
      <xdr:nvCxnSpPr>
        <xdr:cNvPr id="273" name="直線コネクタ 272">
          <a:extLst>
            <a:ext uri="{FF2B5EF4-FFF2-40B4-BE49-F238E27FC236}">
              <a16:creationId xmlns:a16="http://schemas.microsoft.com/office/drawing/2014/main" xmlns="" id="{00000000-0008-0000-0F00-000011010000}"/>
            </a:ext>
          </a:extLst>
        </xdr:cNvPr>
        <xdr:cNvCxnSpPr/>
      </xdr:nvCxnSpPr>
      <xdr:spPr>
        <a:xfrm flipV="1">
          <a:off x="3797300" y="1397127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103232</xdr:rowOff>
    </xdr:from>
    <xdr:to>
      <xdr:col>15</xdr:col>
      <xdr:colOff>101600</xdr:colOff>
      <xdr:row>82</xdr:row>
      <xdr:rowOff>33382</xdr:rowOff>
    </xdr:to>
    <xdr:sp macro="" textlink="">
      <xdr:nvSpPr>
        <xdr:cNvPr id="274" name="楕円 273">
          <a:extLst>
            <a:ext uri="{FF2B5EF4-FFF2-40B4-BE49-F238E27FC236}">
              <a16:creationId xmlns:a16="http://schemas.microsoft.com/office/drawing/2014/main" xmlns="" id="{00000000-0008-0000-0F00-000012010000}"/>
            </a:ext>
          </a:extLst>
        </xdr:cNvPr>
        <xdr:cNvSpPr/>
      </xdr:nvSpPr>
      <xdr:spPr>
        <a:xfrm>
          <a:off x="2857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116477</xdr:rowOff>
    </xdr:from>
    <xdr:to>
      <xdr:col>19</xdr:col>
      <xdr:colOff>177800</xdr:colOff>
      <xdr:row>81</xdr:row>
      <xdr:rowOff>154032</xdr:rowOff>
    </xdr:to>
    <xdr:cxnSp macro="">
      <xdr:nvCxnSpPr>
        <xdr:cNvPr id="275" name="直線コネクタ 274">
          <a:extLst>
            <a:ext uri="{FF2B5EF4-FFF2-40B4-BE49-F238E27FC236}">
              <a16:creationId xmlns:a16="http://schemas.microsoft.com/office/drawing/2014/main" xmlns="" id="{00000000-0008-0000-0F00-000013010000}"/>
            </a:ext>
          </a:extLst>
        </xdr:cNvPr>
        <xdr:cNvCxnSpPr/>
      </xdr:nvCxnSpPr>
      <xdr:spPr>
        <a:xfrm flipV="1">
          <a:off x="2908300" y="14003927"/>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107785</xdr:rowOff>
    </xdr:from>
    <xdr:ext cx="405111" cy="259045"/>
    <xdr:sp macro="" textlink="">
      <xdr:nvSpPr>
        <xdr:cNvPr id="276" name="n_1aveValue【福祉施設】&#10;有形固定資産減価償却率">
          <a:extLst>
            <a:ext uri="{FF2B5EF4-FFF2-40B4-BE49-F238E27FC236}">
              <a16:creationId xmlns:a16="http://schemas.microsoft.com/office/drawing/2014/main" xmlns="" id="{00000000-0008-0000-0F00-000014010000}"/>
            </a:ext>
          </a:extLst>
        </xdr:cNvPr>
        <xdr:cNvSpPr txBox="1"/>
      </xdr:nvSpPr>
      <xdr:spPr>
        <a:xfrm>
          <a:off x="35820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83293</xdr:rowOff>
    </xdr:from>
    <xdr:ext cx="405111" cy="259045"/>
    <xdr:sp macro="" textlink="">
      <xdr:nvSpPr>
        <xdr:cNvPr id="277" name="n_2aveValue【福祉施設】&#10;有形固定資産減価償却率">
          <a:extLst>
            <a:ext uri="{FF2B5EF4-FFF2-40B4-BE49-F238E27FC236}">
              <a16:creationId xmlns:a16="http://schemas.microsoft.com/office/drawing/2014/main" xmlns="" id="{00000000-0008-0000-0F00-000015010000}"/>
            </a:ext>
          </a:extLst>
        </xdr:cNvPr>
        <xdr:cNvSpPr txBox="1"/>
      </xdr:nvSpPr>
      <xdr:spPr>
        <a:xfrm>
          <a:off x="270574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62972</xdr:rowOff>
    </xdr:from>
    <xdr:ext cx="405111" cy="259045"/>
    <xdr:sp macro="" textlink="">
      <xdr:nvSpPr>
        <xdr:cNvPr id="278" name="n_3aveValue【福祉施設】&#10;有形固定資産減価償却率">
          <a:extLst>
            <a:ext uri="{FF2B5EF4-FFF2-40B4-BE49-F238E27FC236}">
              <a16:creationId xmlns:a16="http://schemas.microsoft.com/office/drawing/2014/main" xmlns="" id="{00000000-0008-0000-0F00-000016010000}"/>
            </a:ext>
          </a:extLst>
        </xdr:cNvPr>
        <xdr:cNvSpPr txBox="1"/>
      </xdr:nvSpPr>
      <xdr:spPr>
        <a:xfrm>
          <a:off x="1816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12354</xdr:rowOff>
    </xdr:from>
    <xdr:ext cx="405111" cy="259045"/>
    <xdr:sp macro="" textlink="">
      <xdr:nvSpPr>
        <xdr:cNvPr id="279" name="n_1mainValue【福祉施設】&#10;有形固定資産減価償却率">
          <a:extLst>
            <a:ext uri="{FF2B5EF4-FFF2-40B4-BE49-F238E27FC236}">
              <a16:creationId xmlns:a16="http://schemas.microsoft.com/office/drawing/2014/main" xmlns="" id="{00000000-0008-0000-0F00-000017010000}"/>
            </a:ext>
          </a:extLst>
        </xdr:cNvPr>
        <xdr:cNvSpPr txBox="1"/>
      </xdr:nvSpPr>
      <xdr:spPr>
        <a:xfrm>
          <a:off x="35820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49909</xdr:rowOff>
    </xdr:from>
    <xdr:ext cx="405111" cy="259045"/>
    <xdr:sp macro="" textlink="">
      <xdr:nvSpPr>
        <xdr:cNvPr id="280" name="n_2mainValue【福祉施設】&#10;有形固定資産減価償却率">
          <a:extLst>
            <a:ext uri="{FF2B5EF4-FFF2-40B4-BE49-F238E27FC236}">
              <a16:creationId xmlns:a16="http://schemas.microsoft.com/office/drawing/2014/main" xmlns="" id="{00000000-0008-0000-0F00-000018010000}"/>
            </a:ext>
          </a:extLst>
        </xdr:cNvPr>
        <xdr:cNvSpPr txBox="1"/>
      </xdr:nvSpPr>
      <xdr:spPr>
        <a:xfrm>
          <a:off x="2705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a:extLst>
            <a:ext uri="{FF2B5EF4-FFF2-40B4-BE49-F238E27FC236}">
              <a16:creationId xmlns:a16="http://schemas.microsoft.com/office/drawing/2014/main" xmlns="" id="{00000000-0008-0000-0F00-00001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a:extLst>
            <a:ext uri="{FF2B5EF4-FFF2-40B4-BE49-F238E27FC236}">
              <a16:creationId xmlns:a16="http://schemas.microsoft.com/office/drawing/2014/main" xmlns="" id="{00000000-0008-0000-0F00-00001A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a:extLst>
            <a:ext uri="{FF2B5EF4-FFF2-40B4-BE49-F238E27FC236}">
              <a16:creationId xmlns:a16="http://schemas.microsoft.com/office/drawing/2014/main" xmlns="" id="{00000000-0008-0000-0F00-00001B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a:extLst>
            <a:ext uri="{FF2B5EF4-FFF2-40B4-BE49-F238E27FC236}">
              <a16:creationId xmlns:a16="http://schemas.microsoft.com/office/drawing/2014/main" xmlns="" id="{00000000-0008-0000-0F00-00001C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a:extLst>
            <a:ext uri="{FF2B5EF4-FFF2-40B4-BE49-F238E27FC236}">
              <a16:creationId xmlns:a16="http://schemas.microsoft.com/office/drawing/2014/main" xmlns="" id="{00000000-0008-0000-0F00-00001D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a:extLst>
            <a:ext uri="{FF2B5EF4-FFF2-40B4-BE49-F238E27FC236}">
              <a16:creationId xmlns:a16="http://schemas.microsoft.com/office/drawing/2014/main" xmlns="" id="{00000000-0008-0000-0F00-00001E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a:extLst>
            <a:ext uri="{FF2B5EF4-FFF2-40B4-BE49-F238E27FC236}">
              <a16:creationId xmlns:a16="http://schemas.microsoft.com/office/drawing/2014/main" xmlns="" id="{00000000-0008-0000-0F00-00001F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a:extLst>
            <a:ext uri="{FF2B5EF4-FFF2-40B4-BE49-F238E27FC236}">
              <a16:creationId xmlns:a16="http://schemas.microsoft.com/office/drawing/2014/main" xmlns="" id="{00000000-0008-0000-0F00-00002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a:extLst>
            <a:ext uri="{FF2B5EF4-FFF2-40B4-BE49-F238E27FC236}">
              <a16:creationId xmlns:a16="http://schemas.microsoft.com/office/drawing/2014/main" xmlns="" id="{00000000-0008-0000-0F00-00002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a:extLst>
            <a:ext uri="{FF2B5EF4-FFF2-40B4-BE49-F238E27FC236}">
              <a16:creationId xmlns:a16="http://schemas.microsoft.com/office/drawing/2014/main" xmlns="" id="{00000000-0008-0000-0F00-00002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1" name="直線コネクタ 290">
          <a:extLst>
            <a:ext uri="{FF2B5EF4-FFF2-40B4-BE49-F238E27FC236}">
              <a16:creationId xmlns:a16="http://schemas.microsoft.com/office/drawing/2014/main" xmlns="" id="{00000000-0008-0000-0F00-000023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2" name="テキスト ボックス 291">
          <a:extLst>
            <a:ext uri="{FF2B5EF4-FFF2-40B4-BE49-F238E27FC236}">
              <a16:creationId xmlns:a16="http://schemas.microsoft.com/office/drawing/2014/main" xmlns="" id="{00000000-0008-0000-0F00-000024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3" name="直線コネクタ 292">
          <a:extLst>
            <a:ext uri="{FF2B5EF4-FFF2-40B4-BE49-F238E27FC236}">
              <a16:creationId xmlns:a16="http://schemas.microsoft.com/office/drawing/2014/main" xmlns="" id="{00000000-0008-0000-0F00-000025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4" name="テキスト ボックス 293">
          <a:extLst>
            <a:ext uri="{FF2B5EF4-FFF2-40B4-BE49-F238E27FC236}">
              <a16:creationId xmlns:a16="http://schemas.microsoft.com/office/drawing/2014/main" xmlns="" id="{00000000-0008-0000-0F00-000026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5" name="直線コネクタ 294">
          <a:extLst>
            <a:ext uri="{FF2B5EF4-FFF2-40B4-BE49-F238E27FC236}">
              <a16:creationId xmlns:a16="http://schemas.microsoft.com/office/drawing/2014/main" xmlns="" id="{00000000-0008-0000-0F00-000027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6" name="テキスト ボックス 295">
          <a:extLst>
            <a:ext uri="{FF2B5EF4-FFF2-40B4-BE49-F238E27FC236}">
              <a16:creationId xmlns:a16="http://schemas.microsoft.com/office/drawing/2014/main" xmlns="" id="{00000000-0008-0000-0F00-000028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7" name="直線コネクタ 296">
          <a:extLst>
            <a:ext uri="{FF2B5EF4-FFF2-40B4-BE49-F238E27FC236}">
              <a16:creationId xmlns:a16="http://schemas.microsoft.com/office/drawing/2014/main" xmlns="" id="{00000000-0008-0000-0F00-000029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8" name="テキスト ボックス 297">
          <a:extLst>
            <a:ext uri="{FF2B5EF4-FFF2-40B4-BE49-F238E27FC236}">
              <a16:creationId xmlns:a16="http://schemas.microsoft.com/office/drawing/2014/main" xmlns="" id="{00000000-0008-0000-0F00-00002A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xmlns="" id="{00000000-0008-0000-0F00-00002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a:extLst>
            <a:ext uri="{FF2B5EF4-FFF2-40B4-BE49-F238E27FC236}">
              <a16:creationId xmlns:a16="http://schemas.microsoft.com/office/drawing/2014/main" xmlns="" id="{00000000-0008-0000-0F00-00002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a:extLst>
            <a:ext uri="{FF2B5EF4-FFF2-40B4-BE49-F238E27FC236}">
              <a16:creationId xmlns:a16="http://schemas.microsoft.com/office/drawing/2014/main" xmlns="" id="{00000000-0008-0000-0F00-00002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302" name="直線コネクタ 301">
          <a:extLst>
            <a:ext uri="{FF2B5EF4-FFF2-40B4-BE49-F238E27FC236}">
              <a16:creationId xmlns:a16="http://schemas.microsoft.com/office/drawing/2014/main" xmlns="" id="{00000000-0008-0000-0F00-00002E010000}"/>
            </a:ext>
          </a:extLst>
        </xdr:cNvPr>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303" name="【福祉施設】&#10;一人当たり面積最小値テキスト">
          <a:extLst>
            <a:ext uri="{FF2B5EF4-FFF2-40B4-BE49-F238E27FC236}">
              <a16:creationId xmlns:a16="http://schemas.microsoft.com/office/drawing/2014/main" xmlns="" id="{00000000-0008-0000-0F00-00002F010000}"/>
            </a:ext>
          </a:extLst>
        </xdr:cNvPr>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304" name="直線コネクタ 303">
          <a:extLst>
            <a:ext uri="{FF2B5EF4-FFF2-40B4-BE49-F238E27FC236}">
              <a16:creationId xmlns:a16="http://schemas.microsoft.com/office/drawing/2014/main" xmlns="" id="{00000000-0008-0000-0F00-000030010000}"/>
            </a:ext>
          </a:extLst>
        </xdr:cNvPr>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305" name="【福祉施設】&#10;一人当たり面積最大値テキスト">
          <a:extLst>
            <a:ext uri="{FF2B5EF4-FFF2-40B4-BE49-F238E27FC236}">
              <a16:creationId xmlns:a16="http://schemas.microsoft.com/office/drawing/2014/main" xmlns="" id="{00000000-0008-0000-0F00-000031010000}"/>
            </a:ext>
          </a:extLst>
        </xdr:cNvPr>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306" name="直線コネクタ 305">
          <a:extLst>
            <a:ext uri="{FF2B5EF4-FFF2-40B4-BE49-F238E27FC236}">
              <a16:creationId xmlns:a16="http://schemas.microsoft.com/office/drawing/2014/main" xmlns="" id="{00000000-0008-0000-0F00-000032010000}"/>
            </a:ext>
          </a:extLst>
        </xdr:cNvPr>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144035</xdr:rowOff>
    </xdr:from>
    <xdr:ext cx="469744" cy="259045"/>
    <xdr:sp macro="" textlink="">
      <xdr:nvSpPr>
        <xdr:cNvPr id="307" name="【福祉施設】&#10;一人当たり面積平均値テキスト">
          <a:extLst>
            <a:ext uri="{FF2B5EF4-FFF2-40B4-BE49-F238E27FC236}">
              <a16:creationId xmlns:a16="http://schemas.microsoft.com/office/drawing/2014/main" xmlns="" id="{00000000-0008-0000-0F00-000033010000}"/>
            </a:ext>
          </a:extLst>
        </xdr:cNvPr>
        <xdr:cNvSpPr txBox="1"/>
      </xdr:nvSpPr>
      <xdr:spPr>
        <a:xfrm>
          <a:off x="10515600" y="1454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308" name="フローチャート: 判断 307">
          <a:extLst>
            <a:ext uri="{FF2B5EF4-FFF2-40B4-BE49-F238E27FC236}">
              <a16:creationId xmlns:a16="http://schemas.microsoft.com/office/drawing/2014/main" xmlns="" id="{00000000-0008-0000-0F00-000034010000}"/>
            </a:ext>
          </a:extLst>
        </xdr:cNvPr>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309" name="フローチャート: 判断 308">
          <a:extLst>
            <a:ext uri="{FF2B5EF4-FFF2-40B4-BE49-F238E27FC236}">
              <a16:creationId xmlns:a16="http://schemas.microsoft.com/office/drawing/2014/main" xmlns="" id="{00000000-0008-0000-0F00-000035010000}"/>
            </a:ext>
          </a:extLst>
        </xdr:cNvPr>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4217</xdr:rowOff>
    </xdr:from>
    <xdr:to>
      <xdr:col>46</xdr:col>
      <xdr:colOff>38100</xdr:colOff>
      <xdr:row>85</xdr:row>
      <xdr:rowOff>105817</xdr:rowOff>
    </xdr:to>
    <xdr:sp macro="" textlink="">
      <xdr:nvSpPr>
        <xdr:cNvPr id="310" name="フローチャート: 判断 309">
          <a:extLst>
            <a:ext uri="{FF2B5EF4-FFF2-40B4-BE49-F238E27FC236}">
              <a16:creationId xmlns:a16="http://schemas.microsoft.com/office/drawing/2014/main" xmlns="" id="{00000000-0008-0000-0F00-000036010000}"/>
            </a:ext>
          </a:extLst>
        </xdr:cNvPr>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155550</xdr:rowOff>
    </xdr:from>
    <xdr:to>
      <xdr:col>41</xdr:col>
      <xdr:colOff>101600</xdr:colOff>
      <xdr:row>85</xdr:row>
      <xdr:rowOff>85700</xdr:rowOff>
    </xdr:to>
    <xdr:sp macro="" textlink="">
      <xdr:nvSpPr>
        <xdr:cNvPr id="311" name="フローチャート: 判断 310">
          <a:extLst>
            <a:ext uri="{FF2B5EF4-FFF2-40B4-BE49-F238E27FC236}">
              <a16:creationId xmlns:a16="http://schemas.microsoft.com/office/drawing/2014/main" xmlns="" id="{00000000-0008-0000-0F00-000037010000}"/>
            </a:ext>
          </a:extLst>
        </xdr:cNvPr>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xmlns="" id="{00000000-0008-0000-0F00-00003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xmlns="" id="{00000000-0008-0000-0F00-00003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xmlns="" id="{00000000-0008-0000-0F00-00003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xmlns="" id="{00000000-0008-0000-0F00-00003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xmlns="" id="{00000000-0008-0000-0F00-00003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17" name="楕円 316">
          <a:extLst>
            <a:ext uri="{FF2B5EF4-FFF2-40B4-BE49-F238E27FC236}">
              <a16:creationId xmlns:a16="http://schemas.microsoft.com/office/drawing/2014/main" xmlns="" id="{00000000-0008-0000-0F00-00003D010000}"/>
            </a:ext>
          </a:extLst>
        </xdr:cNvPr>
        <xdr:cNvSpPr/>
      </xdr:nvSpPr>
      <xdr:spPr>
        <a:xfrm>
          <a:off x="10426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170197</xdr:rowOff>
    </xdr:from>
    <xdr:ext cx="469744" cy="259045"/>
    <xdr:sp macro="" textlink="">
      <xdr:nvSpPr>
        <xdr:cNvPr id="318" name="【福祉施設】&#10;一人当たり面積該当値テキスト">
          <a:extLst>
            <a:ext uri="{FF2B5EF4-FFF2-40B4-BE49-F238E27FC236}">
              <a16:creationId xmlns:a16="http://schemas.microsoft.com/office/drawing/2014/main" xmlns="" id="{00000000-0008-0000-0F00-00003E010000}"/>
            </a:ext>
          </a:extLst>
        </xdr:cNvPr>
        <xdr:cNvSpPr txBox="1"/>
      </xdr:nvSpPr>
      <xdr:spPr>
        <a:xfrm>
          <a:off x="10515600"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147777</xdr:rowOff>
    </xdr:from>
    <xdr:to>
      <xdr:col>50</xdr:col>
      <xdr:colOff>165100</xdr:colOff>
      <xdr:row>85</xdr:row>
      <xdr:rowOff>77927</xdr:rowOff>
    </xdr:to>
    <xdr:sp macro="" textlink="">
      <xdr:nvSpPr>
        <xdr:cNvPr id="319" name="楕円 318">
          <a:extLst>
            <a:ext uri="{FF2B5EF4-FFF2-40B4-BE49-F238E27FC236}">
              <a16:creationId xmlns:a16="http://schemas.microsoft.com/office/drawing/2014/main" xmlns="" id="{00000000-0008-0000-0F00-00003F010000}"/>
            </a:ext>
          </a:extLst>
        </xdr:cNvPr>
        <xdr:cNvSpPr/>
      </xdr:nvSpPr>
      <xdr:spPr>
        <a:xfrm>
          <a:off x="9588500" y="1454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26670</xdr:rowOff>
    </xdr:from>
    <xdr:to>
      <xdr:col>55</xdr:col>
      <xdr:colOff>0</xdr:colOff>
      <xdr:row>85</xdr:row>
      <xdr:rowOff>27127</xdr:rowOff>
    </xdr:to>
    <xdr:cxnSp macro="">
      <xdr:nvCxnSpPr>
        <xdr:cNvPr id="320" name="直線コネクタ 319">
          <a:extLst>
            <a:ext uri="{FF2B5EF4-FFF2-40B4-BE49-F238E27FC236}">
              <a16:creationId xmlns:a16="http://schemas.microsoft.com/office/drawing/2014/main" xmlns="" id="{00000000-0008-0000-0F00-000040010000}"/>
            </a:ext>
          </a:extLst>
        </xdr:cNvPr>
        <xdr:cNvCxnSpPr/>
      </xdr:nvCxnSpPr>
      <xdr:spPr>
        <a:xfrm flipV="1">
          <a:off x="9639300" y="14599920"/>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150521</xdr:rowOff>
    </xdr:from>
    <xdr:to>
      <xdr:col>46</xdr:col>
      <xdr:colOff>38100</xdr:colOff>
      <xdr:row>85</xdr:row>
      <xdr:rowOff>80671</xdr:rowOff>
    </xdr:to>
    <xdr:sp macro="" textlink="">
      <xdr:nvSpPr>
        <xdr:cNvPr id="321" name="楕円 320">
          <a:extLst>
            <a:ext uri="{FF2B5EF4-FFF2-40B4-BE49-F238E27FC236}">
              <a16:creationId xmlns:a16="http://schemas.microsoft.com/office/drawing/2014/main" xmlns="" id="{00000000-0008-0000-0F00-000041010000}"/>
            </a:ext>
          </a:extLst>
        </xdr:cNvPr>
        <xdr:cNvSpPr/>
      </xdr:nvSpPr>
      <xdr:spPr>
        <a:xfrm>
          <a:off x="8699500" y="1455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27127</xdr:rowOff>
    </xdr:from>
    <xdr:to>
      <xdr:col>50</xdr:col>
      <xdr:colOff>114300</xdr:colOff>
      <xdr:row>85</xdr:row>
      <xdr:rowOff>29871</xdr:rowOff>
    </xdr:to>
    <xdr:cxnSp macro="">
      <xdr:nvCxnSpPr>
        <xdr:cNvPr id="322" name="直線コネクタ 321">
          <a:extLst>
            <a:ext uri="{FF2B5EF4-FFF2-40B4-BE49-F238E27FC236}">
              <a16:creationId xmlns:a16="http://schemas.microsoft.com/office/drawing/2014/main" xmlns="" id="{00000000-0008-0000-0F00-000042010000}"/>
            </a:ext>
          </a:extLst>
        </xdr:cNvPr>
        <xdr:cNvCxnSpPr/>
      </xdr:nvCxnSpPr>
      <xdr:spPr>
        <a:xfrm flipV="1">
          <a:off x="8750300" y="1460037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85513</xdr:rowOff>
    </xdr:from>
    <xdr:ext cx="469744" cy="259045"/>
    <xdr:sp macro="" textlink="">
      <xdr:nvSpPr>
        <xdr:cNvPr id="323" name="n_1aveValue【福祉施設】&#10;一人当たり面積">
          <a:extLst>
            <a:ext uri="{FF2B5EF4-FFF2-40B4-BE49-F238E27FC236}">
              <a16:creationId xmlns:a16="http://schemas.microsoft.com/office/drawing/2014/main" xmlns="" id="{00000000-0008-0000-0F00-000043010000}"/>
            </a:ext>
          </a:extLst>
        </xdr:cNvPr>
        <xdr:cNvSpPr txBox="1"/>
      </xdr:nvSpPr>
      <xdr:spPr>
        <a:xfrm>
          <a:off x="93917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96944</xdr:rowOff>
    </xdr:from>
    <xdr:ext cx="469744" cy="259045"/>
    <xdr:sp macro="" textlink="">
      <xdr:nvSpPr>
        <xdr:cNvPr id="324" name="n_2aveValue【福祉施設】&#10;一人当たり面積">
          <a:extLst>
            <a:ext uri="{FF2B5EF4-FFF2-40B4-BE49-F238E27FC236}">
              <a16:creationId xmlns:a16="http://schemas.microsoft.com/office/drawing/2014/main" xmlns="" id="{00000000-0008-0000-0F00-000044010000}"/>
            </a:ext>
          </a:extLst>
        </xdr:cNvPr>
        <xdr:cNvSpPr txBox="1"/>
      </xdr:nvSpPr>
      <xdr:spPr>
        <a:xfrm>
          <a:off x="8515427" y="14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102227</xdr:rowOff>
    </xdr:from>
    <xdr:ext cx="469744" cy="259045"/>
    <xdr:sp macro="" textlink="">
      <xdr:nvSpPr>
        <xdr:cNvPr id="325" name="n_3aveValue【福祉施設】&#10;一人当たり面積">
          <a:extLst>
            <a:ext uri="{FF2B5EF4-FFF2-40B4-BE49-F238E27FC236}">
              <a16:creationId xmlns:a16="http://schemas.microsoft.com/office/drawing/2014/main" xmlns="" id="{00000000-0008-0000-0F00-000045010000}"/>
            </a:ext>
          </a:extLst>
        </xdr:cNvPr>
        <xdr:cNvSpPr txBox="1"/>
      </xdr:nvSpPr>
      <xdr:spPr>
        <a:xfrm>
          <a:off x="7626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94454</xdr:rowOff>
    </xdr:from>
    <xdr:ext cx="469744" cy="259045"/>
    <xdr:sp macro="" textlink="">
      <xdr:nvSpPr>
        <xdr:cNvPr id="326" name="n_1mainValue【福祉施設】&#10;一人当たり面積">
          <a:extLst>
            <a:ext uri="{FF2B5EF4-FFF2-40B4-BE49-F238E27FC236}">
              <a16:creationId xmlns:a16="http://schemas.microsoft.com/office/drawing/2014/main" xmlns="" id="{00000000-0008-0000-0F00-000046010000}"/>
            </a:ext>
          </a:extLst>
        </xdr:cNvPr>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97198</xdr:rowOff>
    </xdr:from>
    <xdr:ext cx="469744" cy="259045"/>
    <xdr:sp macro="" textlink="">
      <xdr:nvSpPr>
        <xdr:cNvPr id="327" name="n_2mainValue【福祉施設】&#10;一人当たり面積">
          <a:extLst>
            <a:ext uri="{FF2B5EF4-FFF2-40B4-BE49-F238E27FC236}">
              <a16:creationId xmlns:a16="http://schemas.microsoft.com/office/drawing/2014/main" xmlns="" id="{00000000-0008-0000-0F00-000047010000}"/>
            </a:ext>
          </a:extLst>
        </xdr:cNvPr>
        <xdr:cNvSpPr txBox="1"/>
      </xdr:nvSpPr>
      <xdr:spPr>
        <a:xfrm>
          <a:off x="8515427" y="1432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a:extLst>
            <a:ext uri="{FF2B5EF4-FFF2-40B4-BE49-F238E27FC236}">
              <a16:creationId xmlns:a16="http://schemas.microsoft.com/office/drawing/2014/main" xmlns="" id="{00000000-0008-0000-0F00-00004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a:extLst>
            <a:ext uri="{FF2B5EF4-FFF2-40B4-BE49-F238E27FC236}">
              <a16:creationId xmlns:a16="http://schemas.microsoft.com/office/drawing/2014/main" xmlns="" id="{00000000-0008-0000-0F00-00004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a:extLst>
            <a:ext uri="{FF2B5EF4-FFF2-40B4-BE49-F238E27FC236}">
              <a16:creationId xmlns:a16="http://schemas.microsoft.com/office/drawing/2014/main" xmlns="" id="{00000000-0008-0000-0F00-00004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a:extLst>
            <a:ext uri="{FF2B5EF4-FFF2-40B4-BE49-F238E27FC236}">
              <a16:creationId xmlns:a16="http://schemas.microsoft.com/office/drawing/2014/main" xmlns="" id="{00000000-0008-0000-0F00-00004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a:extLst>
            <a:ext uri="{FF2B5EF4-FFF2-40B4-BE49-F238E27FC236}">
              <a16:creationId xmlns:a16="http://schemas.microsoft.com/office/drawing/2014/main" xmlns="" id="{00000000-0008-0000-0F00-00004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a:extLst>
            <a:ext uri="{FF2B5EF4-FFF2-40B4-BE49-F238E27FC236}">
              <a16:creationId xmlns:a16="http://schemas.microsoft.com/office/drawing/2014/main" xmlns="" id="{00000000-0008-0000-0F00-00004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a:extLst>
            <a:ext uri="{FF2B5EF4-FFF2-40B4-BE49-F238E27FC236}">
              <a16:creationId xmlns:a16="http://schemas.microsoft.com/office/drawing/2014/main" xmlns="" id="{00000000-0008-0000-0F00-00004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xmlns="" id="{00000000-0008-0000-0F00-00004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xmlns="" id="{00000000-0008-0000-0F00-00005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xmlns="" id="{00000000-0008-0000-0F00-00005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xmlns="" id="{00000000-0008-0000-0F00-00005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xmlns="" id="{00000000-0008-0000-0F00-00005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xmlns="" id="{00000000-0008-0000-0F00-00005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xmlns="" id="{00000000-0008-0000-0F00-00005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xmlns="" id="{00000000-0008-0000-0F00-00005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xmlns="" id="{00000000-0008-0000-0F00-00005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a:extLst>
            <a:ext uri="{FF2B5EF4-FFF2-40B4-BE49-F238E27FC236}">
              <a16:creationId xmlns:a16="http://schemas.microsoft.com/office/drawing/2014/main" xmlns="" id="{00000000-0008-0000-0F00-00005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a:extLst>
            <a:ext uri="{FF2B5EF4-FFF2-40B4-BE49-F238E27FC236}">
              <a16:creationId xmlns:a16="http://schemas.microsoft.com/office/drawing/2014/main" xmlns="" id="{00000000-0008-0000-0F00-00005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a:extLst>
            <a:ext uri="{FF2B5EF4-FFF2-40B4-BE49-F238E27FC236}">
              <a16:creationId xmlns:a16="http://schemas.microsoft.com/office/drawing/2014/main" xmlns="" id="{00000000-0008-0000-0F00-00005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a:extLst>
            <a:ext uri="{FF2B5EF4-FFF2-40B4-BE49-F238E27FC236}">
              <a16:creationId xmlns:a16="http://schemas.microsoft.com/office/drawing/2014/main" xmlns="" id="{00000000-0008-0000-0F00-00005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a:extLst>
            <a:ext uri="{FF2B5EF4-FFF2-40B4-BE49-F238E27FC236}">
              <a16:creationId xmlns:a16="http://schemas.microsoft.com/office/drawing/2014/main" xmlns="" id="{00000000-0008-0000-0F00-00005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a:extLst>
            <a:ext uri="{FF2B5EF4-FFF2-40B4-BE49-F238E27FC236}">
              <a16:creationId xmlns:a16="http://schemas.microsoft.com/office/drawing/2014/main" xmlns="" id="{00000000-0008-0000-0F00-00005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a:extLst>
            <a:ext uri="{FF2B5EF4-FFF2-40B4-BE49-F238E27FC236}">
              <a16:creationId xmlns:a16="http://schemas.microsoft.com/office/drawing/2014/main" xmlns="" id="{00000000-0008-0000-0F00-00005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a:extLst>
            <a:ext uri="{FF2B5EF4-FFF2-40B4-BE49-F238E27FC236}">
              <a16:creationId xmlns:a16="http://schemas.microsoft.com/office/drawing/2014/main" xmlns="" id="{00000000-0008-0000-0F00-00005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a:extLst>
            <a:ext uri="{FF2B5EF4-FFF2-40B4-BE49-F238E27FC236}">
              <a16:creationId xmlns:a16="http://schemas.microsoft.com/office/drawing/2014/main" xmlns="" id="{00000000-0008-0000-0F00-00006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a:extLst>
            <a:ext uri="{FF2B5EF4-FFF2-40B4-BE49-F238E27FC236}">
              <a16:creationId xmlns:a16="http://schemas.microsoft.com/office/drawing/2014/main" xmlns="" id="{00000000-0008-0000-0F00-00006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a:extLst>
            <a:ext uri="{FF2B5EF4-FFF2-40B4-BE49-F238E27FC236}">
              <a16:creationId xmlns:a16="http://schemas.microsoft.com/office/drawing/2014/main" xmlns="" id="{00000000-0008-0000-0F00-000062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a:extLst>
            <a:ext uri="{FF2B5EF4-FFF2-40B4-BE49-F238E27FC236}">
              <a16:creationId xmlns:a16="http://schemas.microsoft.com/office/drawing/2014/main" xmlns="" id="{00000000-0008-0000-0F00-00006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a:extLst>
            <a:ext uri="{FF2B5EF4-FFF2-40B4-BE49-F238E27FC236}">
              <a16:creationId xmlns:a16="http://schemas.microsoft.com/office/drawing/2014/main" xmlns="" id="{00000000-0008-0000-0F00-000064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a:extLst>
            <a:ext uri="{FF2B5EF4-FFF2-40B4-BE49-F238E27FC236}">
              <a16:creationId xmlns:a16="http://schemas.microsoft.com/office/drawing/2014/main" xmlns="" id="{00000000-0008-0000-0F00-00006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a:extLst>
            <a:ext uri="{FF2B5EF4-FFF2-40B4-BE49-F238E27FC236}">
              <a16:creationId xmlns:a16="http://schemas.microsoft.com/office/drawing/2014/main" xmlns="" id="{00000000-0008-0000-0F00-00006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a:extLst>
            <a:ext uri="{FF2B5EF4-FFF2-40B4-BE49-F238E27FC236}">
              <a16:creationId xmlns:a16="http://schemas.microsoft.com/office/drawing/2014/main" xmlns="" id="{00000000-0008-0000-0F00-00006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a:extLst>
            <a:ext uri="{FF2B5EF4-FFF2-40B4-BE49-F238E27FC236}">
              <a16:creationId xmlns:a16="http://schemas.microsoft.com/office/drawing/2014/main" xmlns="" id="{00000000-0008-0000-0F00-00006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a:extLst>
            <a:ext uri="{FF2B5EF4-FFF2-40B4-BE49-F238E27FC236}">
              <a16:creationId xmlns:a16="http://schemas.microsoft.com/office/drawing/2014/main" xmlns="" id="{00000000-0008-0000-0F00-00006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a:extLst>
            <a:ext uri="{FF2B5EF4-FFF2-40B4-BE49-F238E27FC236}">
              <a16:creationId xmlns:a16="http://schemas.microsoft.com/office/drawing/2014/main" xmlns="" id="{00000000-0008-0000-0F00-00006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a:extLst>
            <a:ext uri="{FF2B5EF4-FFF2-40B4-BE49-F238E27FC236}">
              <a16:creationId xmlns:a16="http://schemas.microsoft.com/office/drawing/2014/main" xmlns="" id="{00000000-0008-0000-0F00-00006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a:extLst>
            <a:ext uri="{FF2B5EF4-FFF2-40B4-BE49-F238E27FC236}">
              <a16:creationId xmlns:a16="http://schemas.microsoft.com/office/drawing/2014/main" xmlns="" id="{00000000-0008-0000-0F00-00006C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a:extLst>
            <a:ext uri="{FF2B5EF4-FFF2-40B4-BE49-F238E27FC236}">
              <a16:creationId xmlns:a16="http://schemas.microsoft.com/office/drawing/2014/main" xmlns="" id="{00000000-0008-0000-0F00-00006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a:extLst>
            <a:ext uri="{FF2B5EF4-FFF2-40B4-BE49-F238E27FC236}">
              <a16:creationId xmlns:a16="http://schemas.microsoft.com/office/drawing/2014/main" xmlns="" id="{00000000-0008-0000-0F00-00006E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一般廃棄物処理施設】&#10;有形固定資産減価償却率グラフ枠">
          <a:extLst>
            <a:ext uri="{FF2B5EF4-FFF2-40B4-BE49-F238E27FC236}">
              <a16:creationId xmlns:a16="http://schemas.microsoft.com/office/drawing/2014/main" xmlns="" id="{00000000-0008-0000-0F00-00006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368" name="直線コネクタ 367">
          <a:extLst>
            <a:ext uri="{FF2B5EF4-FFF2-40B4-BE49-F238E27FC236}">
              <a16:creationId xmlns:a16="http://schemas.microsoft.com/office/drawing/2014/main" xmlns="" id="{00000000-0008-0000-0F00-000070010000}"/>
            </a:ext>
          </a:extLst>
        </xdr:cNvPr>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369" name="【一般廃棄物処理施設】&#10;有形固定資産減価償却率最小値テキスト">
          <a:extLst>
            <a:ext uri="{FF2B5EF4-FFF2-40B4-BE49-F238E27FC236}">
              <a16:creationId xmlns:a16="http://schemas.microsoft.com/office/drawing/2014/main" xmlns="" id="{00000000-0008-0000-0F00-000071010000}"/>
            </a:ext>
          </a:extLst>
        </xdr:cNvPr>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370" name="直線コネクタ 369">
          <a:extLst>
            <a:ext uri="{FF2B5EF4-FFF2-40B4-BE49-F238E27FC236}">
              <a16:creationId xmlns:a16="http://schemas.microsoft.com/office/drawing/2014/main" xmlns="" id="{00000000-0008-0000-0F00-000072010000}"/>
            </a:ext>
          </a:extLst>
        </xdr:cNvPr>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371" name="【一般廃棄物処理施設】&#10;有形固定資産減価償却率最大値テキスト">
          <a:extLst>
            <a:ext uri="{FF2B5EF4-FFF2-40B4-BE49-F238E27FC236}">
              <a16:creationId xmlns:a16="http://schemas.microsoft.com/office/drawing/2014/main" xmlns="" id="{00000000-0008-0000-0F00-000073010000}"/>
            </a:ext>
          </a:extLst>
        </xdr:cNvPr>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372" name="直線コネクタ 371">
          <a:extLst>
            <a:ext uri="{FF2B5EF4-FFF2-40B4-BE49-F238E27FC236}">
              <a16:creationId xmlns:a16="http://schemas.microsoft.com/office/drawing/2014/main" xmlns="" id="{00000000-0008-0000-0F00-000074010000}"/>
            </a:ext>
          </a:extLst>
        </xdr:cNvPr>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23512</xdr:rowOff>
    </xdr:from>
    <xdr:ext cx="405111" cy="259045"/>
    <xdr:sp macro="" textlink="">
      <xdr:nvSpPr>
        <xdr:cNvPr id="373" name="【一般廃棄物処理施設】&#10;有形固定資産減価償却率平均値テキスト">
          <a:extLst>
            <a:ext uri="{FF2B5EF4-FFF2-40B4-BE49-F238E27FC236}">
              <a16:creationId xmlns:a16="http://schemas.microsoft.com/office/drawing/2014/main" xmlns="" id="{00000000-0008-0000-0F00-000075010000}"/>
            </a:ext>
          </a:extLst>
        </xdr:cNvPr>
        <xdr:cNvSpPr txBox="1"/>
      </xdr:nvSpPr>
      <xdr:spPr>
        <a:xfrm>
          <a:off x="16357600" y="636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374" name="フローチャート: 判断 373">
          <a:extLst>
            <a:ext uri="{FF2B5EF4-FFF2-40B4-BE49-F238E27FC236}">
              <a16:creationId xmlns:a16="http://schemas.microsoft.com/office/drawing/2014/main" xmlns="" id="{00000000-0008-0000-0F00-000076010000}"/>
            </a:ext>
          </a:extLst>
        </xdr:cNvPr>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75" name="フローチャート: 判断 374">
          <a:extLst>
            <a:ext uri="{FF2B5EF4-FFF2-40B4-BE49-F238E27FC236}">
              <a16:creationId xmlns:a16="http://schemas.microsoft.com/office/drawing/2014/main" xmlns="" id="{00000000-0008-0000-0F00-000077010000}"/>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55880</xdr:rowOff>
    </xdr:from>
    <xdr:to>
      <xdr:col>76</xdr:col>
      <xdr:colOff>165100</xdr:colOff>
      <xdr:row>38</xdr:row>
      <xdr:rowOff>157480</xdr:rowOff>
    </xdr:to>
    <xdr:sp macro="" textlink="">
      <xdr:nvSpPr>
        <xdr:cNvPr id="376" name="フローチャート: 判断 375">
          <a:extLst>
            <a:ext uri="{FF2B5EF4-FFF2-40B4-BE49-F238E27FC236}">
              <a16:creationId xmlns:a16="http://schemas.microsoft.com/office/drawing/2014/main" xmlns="" id="{00000000-0008-0000-0F00-000078010000}"/>
            </a:ext>
          </a:extLst>
        </xdr:cNvPr>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164465</xdr:rowOff>
    </xdr:from>
    <xdr:to>
      <xdr:col>72</xdr:col>
      <xdr:colOff>38100</xdr:colOff>
      <xdr:row>38</xdr:row>
      <xdr:rowOff>94615</xdr:rowOff>
    </xdr:to>
    <xdr:sp macro="" textlink="">
      <xdr:nvSpPr>
        <xdr:cNvPr id="377" name="フローチャート: 判断 376">
          <a:extLst>
            <a:ext uri="{FF2B5EF4-FFF2-40B4-BE49-F238E27FC236}">
              <a16:creationId xmlns:a16="http://schemas.microsoft.com/office/drawing/2014/main" xmlns="" id="{00000000-0008-0000-0F00-000079010000}"/>
            </a:ext>
          </a:extLst>
        </xdr:cNvPr>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xmlns="" id="{00000000-0008-0000-0F00-00007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xmlns="" id="{00000000-0008-0000-0F00-00007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xmlns="" id="{00000000-0008-0000-0F00-00007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xmlns="" id="{00000000-0008-0000-0F00-00007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xmlns="" id="{00000000-0008-0000-0F00-00007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141605</xdr:rowOff>
    </xdr:from>
    <xdr:to>
      <xdr:col>85</xdr:col>
      <xdr:colOff>177800</xdr:colOff>
      <xdr:row>39</xdr:row>
      <xdr:rowOff>71755</xdr:rowOff>
    </xdr:to>
    <xdr:sp macro="" textlink="">
      <xdr:nvSpPr>
        <xdr:cNvPr id="383" name="楕円 382">
          <a:extLst>
            <a:ext uri="{FF2B5EF4-FFF2-40B4-BE49-F238E27FC236}">
              <a16:creationId xmlns:a16="http://schemas.microsoft.com/office/drawing/2014/main" xmlns="" id="{00000000-0008-0000-0F00-00007F010000}"/>
            </a:ext>
          </a:extLst>
        </xdr:cNvPr>
        <xdr:cNvSpPr/>
      </xdr:nvSpPr>
      <xdr:spPr>
        <a:xfrm>
          <a:off x="162687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120032</xdr:rowOff>
    </xdr:from>
    <xdr:ext cx="405111" cy="259045"/>
    <xdr:sp macro="" textlink="">
      <xdr:nvSpPr>
        <xdr:cNvPr id="384" name="【一般廃棄物処理施設】&#10;有形固定資産減価償却率該当値テキスト">
          <a:extLst>
            <a:ext uri="{FF2B5EF4-FFF2-40B4-BE49-F238E27FC236}">
              <a16:creationId xmlns:a16="http://schemas.microsoft.com/office/drawing/2014/main" xmlns="" id="{00000000-0008-0000-0F00-000080010000}"/>
            </a:ext>
          </a:extLst>
        </xdr:cNvPr>
        <xdr:cNvSpPr txBox="1"/>
      </xdr:nvSpPr>
      <xdr:spPr>
        <a:xfrm>
          <a:off x="16357600"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17780</xdr:rowOff>
    </xdr:from>
    <xdr:to>
      <xdr:col>81</xdr:col>
      <xdr:colOff>101600</xdr:colOff>
      <xdr:row>39</xdr:row>
      <xdr:rowOff>119380</xdr:rowOff>
    </xdr:to>
    <xdr:sp macro="" textlink="">
      <xdr:nvSpPr>
        <xdr:cNvPr id="385" name="楕円 384">
          <a:extLst>
            <a:ext uri="{FF2B5EF4-FFF2-40B4-BE49-F238E27FC236}">
              <a16:creationId xmlns:a16="http://schemas.microsoft.com/office/drawing/2014/main" xmlns="" id="{00000000-0008-0000-0F00-000081010000}"/>
            </a:ext>
          </a:extLst>
        </xdr:cNvPr>
        <xdr:cNvSpPr/>
      </xdr:nvSpPr>
      <xdr:spPr>
        <a:xfrm>
          <a:off x="15430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20955</xdr:rowOff>
    </xdr:from>
    <xdr:to>
      <xdr:col>85</xdr:col>
      <xdr:colOff>127000</xdr:colOff>
      <xdr:row>39</xdr:row>
      <xdr:rowOff>68580</xdr:rowOff>
    </xdr:to>
    <xdr:cxnSp macro="">
      <xdr:nvCxnSpPr>
        <xdr:cNvPr id="386" name="直線コネクタ 385">
          <a:extLst>
            <a:ext uri="{FF2B5EF4-FFF2-40B4-BE49-F238E27FC236}">
              <a16:creationId xmlns:a16="http://schemas.microsoft.com/office/drawing/2014/main" xmlns="" id="{00000000-0008-0000-0F00-000082010000}"/>
            </a:ext>
          </a:extLst>
        </xdr:cNvPr>
        <xdr:cNvCxnSpPr/>
      </xdr:nvCxnSpPr>
      <xdr:spPr>
        <a:xfrm flipV="1">
          <a:off x="15481300" y="670750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61595</xdr:rowOff>
    </xdr:from>
    <xdr:to>
      <xdr:col>76</xdr:col>
      <xdr:colOff>165100</xdr:colOff>
      <xdr:row>41</xdr:row>
      <xdr:rowOff>163195</xdr:rowOff>
    </xdr:to>
    <xdr:sp macro="" textlink="">
      <xdr:nvSpPr>
        <xdr:cNvPr id="387" name="楕円 386">
          <a:extLst>
            <a:ext uri="{FF2B5EF4-FFF2-40B4-BE49-F238E27FC236}">
              <a16:creationId xmlns:a16="http://schemas.microsoft.com/office/drawing/2014/main" xmlns="" id="{00000000-0008-0000-0F00-000083010000}"/>
            </a:ext>
          </a:extLst>
        </xdr:cNvPr>
        <xdr:cNvSpPr/>
      </xdr:nvSpPr>
      <xdr:spPr>
        <a:xfrm>
          <a:off x="145415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68580</xdr:rowOff>
    </xdr:from>
    <xdr:to>
      <xdr:col>81</xdr:col>
      <xdr:colOff>50800</xdr:colOff>
      <xdr:row>41</xdr:row>
      <xdr:rowOff>112395</xdr:rowOff>
    </xdr:to>
    <xdr:cxnSp macro="">
      <xdr:nvCxnSpPr>
        <xdr:cNvPr id="388" name="直線コネクタ 387">
          <a:extLst>
            <a:ext uri="{FF2B5EF4-FFF2-40B4-BE49-F238E27FC236}">
              <a16:creationId xmlns:a16="http://schemas.microsoft.com/office/drawing/2014/main" xmlns="" id="{00000000-0008-0000-0F00-000084010000}"/>
            </a:ext>
          </a:extLst>
        </xdr:cNvPr>
        <xdr:cNvCxnSpPr/>
      </xdr:nvCxnSpPr>
      <xdr:spPr>
        <a:xfrm flipV="1">
          <a:off x="14592300" y="6755130"/>
          <a:ext cx="889000" cy="38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124477</xdr:rowOff>
    </xdr:from>
    <xdr:ext cx="405111" cy="259045"/>
    <xdr:sp macro="" textlink="">
      <xdr:nvSpPr>
        <xdr:cNvPr id="389" name="n_1aveValue【一般廃棄物処理施設】&#10;有形固定資産減価償却率">
          <a:extLst>
            <a:ext uri="{FF2B5EF4-FFF2-40B4-BE49-F238E27FC236}">
              <a16:creationId xmlns:a16="http://schemas.microsoft.com/office/drawing/2014/main" xmlns="" id="{00000000-0008-0000-0F00-000085010000}"/>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2557</xdr:rowOff>
    </xdr:from>
    <xdr:ext cx="405111" cy="259045"/>
    <xdr:sp macro="" textlink="">
      <xdr:nvSpPr>
        <xdr:cNvPr id="390" name="n_2aveValue【一般廃棄物処理施設】&#10;有形固定資産減価償却率">
          <a:extLst>
            <a:ext uri="{FF2B5EF4-FFF2-40B4-BE49-F238E27FC236}">
              <a16:creationId xmlns:a16="http://schemas.microsoft.com/office/drawing/2014/main" xmlns="" id="{00000000-0008-0000-0F00-000086010000}"/>
            </a:ext>
          </a:extLst>
        </xdr:cNvPr>
        <xdr:cNvSpPr txBox="1"/>
      </xdr:nvSpPr>
      <xdr:spPr>
        <a:xfrm>
          <a:off x="143897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111142</xdr:rowOff>
    </xdr:from>
    <xdr:ext cx="405111" cy="259045"/>
    <xdr:sp macro="" textlink="">
      <xdr:nvSpPr>
        <xdr:cNvPr id="391" name="n_3aveValue【一般廃棄物処理施設】&#10;有形固定資産減価償却率">
          <a:extLst>
            <a:ext uri="{FF2B5EF4-FFF2-40B4-BE49-F238E27FC236}">
              <a16:creationId xmlns:a16="http://schemas.microsoft.com/office/drawing/2014/main" xmlns="" id="{00000000-0008-0000-0F00-000087010000}"/>
            </a:ext>
          </a:extLst>
        </xdr:cNvPr>
        <xdr:cNvSpPr txBox="1"/>
      </xdr:nvSpPr>
      <xdr:spPr>
        <a:xfrm>
          <a:off x="13500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110507</xdr:rowOff>
    </xdr:from>
    <xdr:ext cx="405111" cy="259045"/>
    <xdr:sp macro="" textlink="">
      <xdr:nvSpPr>
        <xdr:cNvPr id="392" name="n_1mainValue【一般廃棄物処理施設】&#10;有形固定資産減価償却率">
          <a:extLst>
            <a:ext uri="{FF2B5EF4-FFF2-40B4-BE49-F238E27FC236}">
              <a16:creationId xmlns:a16="http://schemas.microsoft.com/office/drawing/2014/main" xmlns="" id="{00000000-0008-0000-0F00-000088010000}"/>
            </a:ext>
          </a:extLst>
        </xdr:cNvPr>
        <xdr:cNvSpPr txBox="1"/>
      </xdr:nvSpPr>
      <xdr:spPr>
        <a:xfrm>
          <a:off x="15266044"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154322</xdr:rowOff>
    </xdr:from>
    <xdr:ext cx="405111" cy="259045"/>
    <xdr:sp macro="" textlink="">
      <xdr:nvSpPr>
        <xdr:cNvPr id="393" name="n_2mainValue【一般廃棄物処理施設】&#10;有形固定資産減価償却率">
          <a:extLst>
            <a:ext uri="{FF2B5EF4-FFF2-40B4-BE49-F238E27FC236}">
              <a16:creationId xmlns:a16="http://schemas.microsoft.com/office/drawing/2014/main" xmlns="" id="{00000000-0008-0000-0F00-000089010000}"/>
            </a:ext>
          </a:extLst>
        </xdr:cNvPr>
        <xdr:cNvSpPr txBox="1"/>
      </xdr:nvSpPr>
      <xdr:spPr>
        <a:xfrm>
          <a:off x="14389744"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a:extLst>
            <a:ext uri="{FF2B5EF4-FFF2-40B4-BE49-F238E27FC236}">
              <a16:creationId xmlns:a16="http://schemas.microsoft.com/office/drawing/2014/main" xmlns="" id="{00000000-0008-0000-0F00-00008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a:extLst>
            <a:ext uri="{FF2B5EF4-FFF2-40B4-BE49-F238E27FC236}">
              <a16:creationId xmlns:a16="http://schemas.microsoft.com/office/drawing/2014/main" xmlns="" id="{00000000-0008-0000-0F00-00008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a:extLst>
            <a:ext uri="{FF2B5EF4-FFF2-40B4-BE49-F238E27FC236}">
              <a16:creationId xmlns:a16="http://schemas.microsoft.com/office/drawing/2014/main" xmlns="" id="{00000000-0008-0000-0F00-00008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a:extLst>
            <a:ext uri="{FF2B5EF4-FFF2-40B4-BE49-F238E27FC236}">
              <a16:creationId xmlns:a16="http://schemas.microsoft.com/office/drawing/2014/main" xmlns="" id="{00000000-0008-0000-0F00-00008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a:extLst>
            <a:ext uri="{FF2B5EF4-FFF2-40B4-BE49-F238E27FC236}">
              <a16:creationId xmlns:a16="http://schemas.microsoft.com/office/drawing/2014/main" xmlns="" id="{00000000-0008-0000-0F00-00008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a:extLst>
            <a:ext uri="{FF2B5EF4-FFF2-40B4-BE49-F238E27FC236}">
              <a16:creationId xmlns:a16="http://schemas.microsoft.com/office/drawing/2014/main" xmlns="" id="{00000000-0008-0000-0F00-00008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a:extLst>
            <a:ext uri="{FF2B5EF4-FFF2-40B4-BE49-F238E27FC236}">
              <a16:creationId xmlns:a16="http://schemas.microsoft.com/office/drawing/2014/main" xmlns="" id="{00000000-0008-0000-0F00-00009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a:extLst>
            <a:ext uri="{FF2B5EF4-FFF2-40B4-BE49-F238E27FC236}">
              <a16:creationId xmlns:a16="http://schemas.microsoft.com/office/drawing/2014/main" xmlns="" id="{00000000-0008-0000-0F00-00009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a:extLst>
            <a:ext uri="{FF2B5EF4-FFF2-40B4-BE49-F238E27FC236}">
              <a16:creationId xmlns:a16="http://schemas.microsoft.com/office/drawing/2014/main" xmlns="" id="{00000000-0008-0000-0F00-00009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a:extLst>
            <a:ext uri="{FF2B5EF4-FFF2-40B4-BE49-F238E27FC236}">
              <a16:creationId xmlns:a16="http://schemas.microsoft.com/office/drawing/2014/main" xmlns="" id="{00000000-0008-0000-0F00-00009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4" name="直線コネクタ 403">
          <a:extLst>
            <a:ext uri="{FF2B5EF4-FFF2-40B4-BE49-F238E27FC236}">
              <a16:creationId xmlns:a16="http://schemas.microsoft.com/office/drawing/2014/main" xmlns="" id="{00000000-0008-0000-0F00-000094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05" name="テキスト ボックス 404">
          <a:extLst>
            <a:ext uri="{FF2B5EF4-FFF2-40B4-BE49-F238E27FC236}">
              <a16:creationId xmlns:a16="http://schemas.microsoft.com/office/drawing/2014/main" xmlns="" id="{00000000-0008-0000-0F00-000095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6" name="直線コネクタ 405">
          <a:extLst>
            <a:ext uri="{FF2B5EF4-FFF2-40B4-BE49-F238E27FC236}">
              <a16:creationId xmlns:a16="http://schemas.microsoft.com/office/drawing/2014/main" xmlns="" id="{00000000-0008-0000-0F00-000096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07" name="テキスト ボックス 406">
          <a:extLst>
            <a:ext uri="{FF2B5EF4-FFF2-40B4-BE49-F238E27FC236}">
              <a16:creationId xmlns:a16="http://schemas.microsoft.com/office/drawing/2014/main" xmlns="" id="{00000000-0008-0000-0F00-000097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8" name="直線コネクタ 407">
          <a:extLst>
            <a:ext uri="{FF2B5EF4-FFF2-40B4-BE49-F238E27FC236}">
              <a16:creationId xmlns:a16="http://schemas.microsoft.com/office/drawing/2014/main" xmlns="" id="{00000000-0008-0000-0F00-000098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09" name="テキスト ボックス 408">
          <a:extLst>
            <a:ext uri="{FF2B5EF4-FFF2-40B4-BE49-F238E27FC236}">
              <a16:creationId xmlns:a16="http://schemas.microsoft.com/office/drawing/2014/main" xmlns="" id="{00000000-0008-0000-0F00-000099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0" name="直線コネクタ 409">
          <a:extLst>
            <a:ext uri="{FF2B5EF4-FFF2-40B4-BE49-F238E27FC236}">
              <a16:creationId xmlns:a16="http://schemas.microsoft.com/office/drawing/2014/main" xmlns="" id="{00000000-0008-0000-0F00-00009A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11" name="テキスト ボックス 410">
          <a:extLst>
            <a:ext uri="{FF2B5EF4-FFF2-40B4-BE49-F238E27FC236}">
              <a16:creationId xmlns:a16="http://schemas.microsoft.com/office/drawing/2014/main" xmlns="" id="{00000000-0008-0000-0F00-00009B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2" name="直線コネクタ 411">
          <a:extLst>
            <a:ext uri="{FF2B5EF4-FFF2-40B4-BE49-F238E27FC236}">
              <a16:creationId xmlns:a16="http://schemas.microsoft.com/office/drawing/2014/main" xmlns="" id="{00000000-0008-0000-0F00-00009C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13" name="テキスト ボックス 412">
          <a:extLst>
            <a:ext uri="{FF2B5EF4-FFF2-40B4-BE49-F238E27FC236}">
              <a16:creationId xmlns:a16="http://schemas.microsoft.com/office/drawing/2014/main" xmlns="" id="{00000000-0008-0000-0F00-00009D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4" name="直線コネクタ 413">
          <a:extLst>
            <a:ext uri="{FF2B5EF4-FFF2-40B4-BE49-F238E27FC236}">
              <a16:creationId xmlns:a16="http://schemas.microsoft.com/office/drawing/2014/main" xmlns="" id="{00000000-0008-0000-0F00-00009E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15" name="テキスト ボックス 414">
          <a:extLst>
            <a:ext uri="{FF2B5EF4-FFF2-40B4-BE49-F238E27FC236}">
              <a16:creationId xmlns:a16="http://schemas.microsoft.com/office/drawing/2014/main" xmlns="" id="{00000000-0008-0000-0F00-00009F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a:extLst>
            <a:ext uri="{FF2B5EF4-FFF2-40B4-BE49-F238E27FC236}">
              <a16:creationId xmlns:a16="http://schemas.microsoft.com/office/drawing/2014/main" xmlns="" id="{00000000-0008-0000-0F00-0000A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7" name="テキスト ボックス 416">
          <a:extLst>
            <a:ext uri="{FF2B5EF4-FFF2-40B4-BE49-F238E27FC236}">
              <a16:creationId xmlns:a16="http://schemas.microsoft.com/office/drawing/2014/main" xmlns="" id="{00000000-0008-0000-0F00-0000A1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一般廃棄物処理施設】&#10;一人当たり有形固定資産（償却資産）額グラフ枠">
          <a:extLst>
            <a:ext uri="{FF2B5EF4-FFF2-40B4-BE49-F238E27FC236}">
              <a16:creationId xmlns:a16="http://schemas.microsoft.com/office/drawing/2014/main" xmlns="" id="{00000000-0008-0000-0F00-0000A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167895</xdr:rowOff>
    </xdr:from>
    <xdr:to>
      <xdr:col>116</xdr:col>
      <xdr:colOff>62864</xdr:colOff>
      <xdr:row>42</xdr:row>
      <xdr:rowOff>67480</xdr:rowOff>
    </xdr:to>
    <xdr:cxnSp macro="">
      <xdr:nvCxnSpPr>
        <xdr:cNvPr id="419" name="直線コネクタ 418">
          <a:extLst>
            <a:ext uri="{FF2B5EF4-FFF2-40B4-BE49-F238E27FC236}">
              <a16:creationId xmlns:a16="http://schemas.microsoft.com/office/drawing/2014/main" xmlns="" id="{00000000-0008-0000-0F00-0000A3010000}"/>
            </a:ext>
          </a:extLst>
        </xdr:cNvPr>
        <xdr:cNvCxnSpPr/>
      </xdr:nvCxnSpPr>
      <xdr:spPr>
        <a:xfrm flipV="1">
          <a:off x="22160864" y="5654295"/>
          <a:ext cx="0" cy="161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71307</xdr:rowOff>
    </xdr:from>
    <xdr:ext cx="469744" cy="259045"/>
    <xdr:sp macro="" textlink="">
      <xdr:nvSpPr>
        <xdr:cNvPr id="420" name="【一般廃棄物処理施設】&#10;一人当たり有形固定資産（償却資産）額最小値テキスト">
          <a:extLst>
            <a:ext uri="{FF2B5EF4-FFF2-40B4-BE49-F238E27FC236}">
              <a16:creationId xmlns:a16="http://schemas.microsoft.com/office/drawing/2014/main" xmlns="" id="{00000000-0008-0000-0F00-0000A4010000}"/>
            </a:ext>
          </a:extLst>
        </xdr:cNvPr>
        <xdr:cNvSpPr txBox="1"/>
      </xdr:nvSpPr>
      <xdr:spPr>
        <a:xfrm>
          <a:off x="22199600" y="72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67480</xdr:rowOff>
    </xdr:from>
    <xdr:to>
      <xdr:col>116</xdr:col>
      <xdr:colOff>152400</xdr:colOff>
      <xdr:row>42</xdr:row>
      <xdr:rowOff>67480</xdr:rowOff>
    </xdr:to>
    <xdr:cxnSp macro="">
      <xdr:nvCxnSpPr>
        <xdr:cNvPr id="421" name="直線コネクタ 420">
          <a:extLst>
            <a:ext uri="{FF2B5EF4-FFF2-40B4-BE49-F238E27FC236}">
              <a16:creationId xmlns:a16="http://schemas.microsoft.com/office/drawing/2014/main" xmlns="" id="{00000000-0008-0000-0F00-0000A5010000}"/>
            </a:ext>
          </a:extLst>
        </xdr:cNvPr>
        <xdr:cNvCxnSpPr/>
      </xdr:nvCxnSpPr>
      <xdr:spPr>
        <a:xfrm>
          <a:off x="22072600" y="726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114572</xdr:rowOff>
    </xdr:from>
    <xdr:ext cx="599010" cy="259045"/>
    <xdr:sp macro="" textlink="">
      <xdr:nvSpPr>
        <xdr:cNvPr id="422" name="【一般廃棄物処理施設】&#10;一人当たり有形固定資産（償却資産）額最大値テキスト">
          <a:extLst>
            <a:ext uri="{FF2B5EF4-FFF2-40B4-BE49-F238E27FC236}">
              <a16:creationId xmlns:a16="http://schemas.microsoft.com/office/drawing/2014/main" xmlns="" id="{00000000-0008-0000-0F00-0000A6010000}"/>
            </a:ext>
          </a:extLst>
        </xdr:cNvPr>
        <xdr:cNvSpPr txBox="1"/>
      </xdr:nvSpPr>
      <xdr:spPr>
        <a:xfrm>
          <a:off x="22199600" y="542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167895</xdr:rowOff>
    </xdr:from>
    <xdr:to>
      <xdr:col>116</xdr:col>
      <xdr:colOff>152400</xdr:colOff>
      <xdr:row>32</xdr:row>
      <xdr:rowOff>167895</xdr:rowOff>
    </xdr:to>
    <xdr:cxnSp macro="">
      <xdr:nvCxnSpPr>
        <xdr:cNvPr id="423" name="直線コネクタ 422">
          <a:extLst>
            <a:ext uri="{FF2B5EF4-FFF2-40B4-BE49-F238E27FC236}">
              <a16:creationId xmlns:a16="http://schemas.microsoft.com/office/drawing/2014/main" xmlns="" id="{00000000-0008-0000-0F00-0000A7010000}"/>
            </a:ext>
          </a:extLst>
        </xdr:cNvPr>
        <xdr:cNvCxnSpPr/>
      </xdr:nvCxnSpPr>
      <xdr:spPr>
        <a:xfrm>
          <a:off x="22072600" y="565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56213</xdr:rowOff>
    </xdr:from>
    <xdr:ext cx="599010" cy="259045"/>
    <xdr:sp macro="" textlink="">
      <xdr:nvSpPr>
        <xdr:cNvPr id="424" name="【一般廃棄物処理施設】&#10;一人当たり有形固定資産（償却資産）額平均値テキスト">
          <a:extLst>
            <a:ext uri="{FF2B5EF4-FFF2-40B4-BE49-F238E27FC236}">
              <a16:creationId xmlns:a16="http://schemas.microsoft.com/office/drawing/2014/main" xmlns="" id="{00000000-0008-0000-0F00-0000A8010000}"/>
            </a:ext>
          </a:extLst>
        </xdr:cNvPr>
        <xdr:cNvSpPr txBox="1"/>
      </xdr:nvSpPr>
      <xdr:spPr>
        <a:xfrm>
          <a:off x="22199600" y="657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33336</xdr:rowOff>
    </xdr:from>
    <xdr:to>
      <xdr:col>116</xdr:col>
      <xdr:colOff>114300</xdr:colOff>
      <xdr:row>39</xdr:row>
      <xdr:rowOff>134936</xdr:rowOff>
    </xdr:to>
    <xdr:sp macro="" textlink="">
      <xdr:nvSpPr>
        <xdr:cNvPr id="425" name="フローチャート: 判断 424">
          <a:extLst>
            <a:ext uri="{FF2B5EF4-FFF2-40B4-BE49-F238E27FC236}">
              <a16:creationId xmlns:a16="http://schemas.microsoft.com/office/drawing/2014/main" xmlns="" id="{00000000-0008-0000-0F00-0000A9010000}"/>
            </a:ext>
          </a:extLst>
        </xdr:cNvPr>
        <xdr:cNvSpPr/>
      </xdr:nvSpPr>
      <xdr:spPr>
        <a:xfrm>
          <a:off x="22110700" y="67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79670</xdr:rowOff>
    </xdr:from>
    <xdr:to>
      <xdr:col>112</xdr:col>
      <xdr:colOff>38100</xdr:colOff>
      <xdr:row>40</xdr:row>
      <xdr:rowOff>9820</xdr:rowOff>
    </xdr:to>
    <xdr:sp macro="" textlink="">
      <xdr:nvSpPr>
        <xdr:cNvPr id="426" name="フローチャート: 判断 425">
          <a:extLst>
            <a:ext uri="{FF2B5EF4-FFF2-40B4-BE49-F238E27FC236}">
              <a16:creationId xmlns:a16="http://schemas.microsoft.com/office/drawing/2014/main" xmlns="" id="{00000000-0008-0000-0F00-0000AA010000}"/>
            </a:ext>
          </a:extLst>
        </xdr:cNvPr>
        <xdr:cNvSpPr/>
      </xdr:nvSpPr>
      <xdr:spPr>
        <a:xfrm>
          <a:off x="21272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33649</xdr:rowOff>
    </xdr:from>
    <xdr:to>
      <xdr:col>107</xdr:col>
      <xdr:colOff>101600</xdr:colOff>
      <xdr:row>39</xdr:row>
      <xdr:rowOff>135249</xdr:rowOff>
    </xdr:to>
    <xdr:sp macro="" textlink="">
      <xdr:nvSpPr>
        <xdr:cNvPr id="427" name="フローチャート: 判断 426">
          <a:extLst>
            <a:ext uri="{FF2B5EF4-FFF2-40B4-BE49-F238E27FC236}">
              <a16:creationId xmlns:a16="http://schemas.microsoft.com/office/drawing/2014/main" xmlns="" id="{00000000-0008-0000-0F00-0000AB010000}"/>
            </a:ext>
          </a:extLst>
        </xdr:cNvPr>
        <xdr:cNvSpPr/>
      </xdr:nvSpPr>
      <xdr:spPr>
        <a:xfrm>
          <a:off x="20383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131526</xdr:rowOff>
    </xdr:from>
    <xdr:to>
      <xdr:col>102</xdr:col>
      <xdr:colOff>165100</xdr:colOff>
      <xdr:row>40</xdr:row>
      <xdr:rowOff>61676</xdr:rowOff>
    </xdr:to>
    <xdr:sp macro="" textlink="">
      <xdr:nvSpPr>
        <xdr:cNvPr id="428" name="フローチャート: 判断 427">
          <a:extLst>
            <a:ext uri="{FF2B5EF4-FFF2-40B4-BE49-F238E27FC236}">
              <a16:creationId xmlns:a16="http://schemas.microsoft.com/office/drawing/2014/main" xmlns="" id="{00000000-0008-0000-0F00-0000AC010000}"/>
            </a:ext>
          </a:extLst>
        </xdr:cNvPr>
        <xdr:cNvSpPr/>
      </xdr:nvSpPr>
      <xdr:spPr>
        <a:xfrm>
          <a:off x="19494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00000000-0008-0000-0F00-0000A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00000000-0008-0000-0F00-0000A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00000000-0008-0000-0F00-0000A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00000000-0008-0000-0F00-0000B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00000000-0008-0000-0F00-0000B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48956</xdr:rowOff>
    </xdr:from>
    <xdr:to>
      <xdr:col>116</xdr:col>
      <xdr:colOff>114300</xdr:colOff>
      <xdr:row>41</xdr:row>
      <xdr:rowOff>150556</xdr:rowOff>
    </xdr:to>
    <xdr:sp macro="" textlink="">
      <xdr:nvSpPr>
        <xdr:cNvPr id="434" name="楕円 433">
          <a:extLst>
            <a:ext uri="{FF2B5EF4-FFF2-40B4-BE49-F238E27FC236}">
              <a16:creationId xmlns:a16="http://schemas.microsoft.com/office/drawing/2014/main" xmlns="" id="{00000000-0008-0000-0F00-0000B2010000}"/>
            </a:ext>
          </a:extLst>
        </xdr:cNvPr>
        <xdr:cNvSpPr/>
      </xdr:nvSpPr>
      <xdr:spPr>
        <a:xfrm>
          <a:off x="22110700" y="707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27383</xdr:rowOff>
    </xdr:from>
    <xdr:ext cx="534377" cy="259045"/>
    <xdr:sp macro="" textlink="">
      <xdr:nvSpPr>
        <xdr:cNvPr id="435" name="【一般廃棄物処理施設】&#10;一人当たり有形固定資産（償却資産）額該当値テキスト">
          <a:extLst>
            <a:ext uri="{FF2B5EF4-FFF2-40B4-BE49-F238E27FC236}">
              <a16:creationId xmlns:a16="http://schemas.microsoft.com/office/drawing/2014/main" xmlns="" id="{00000000-0008-0000-0F00-0000B3010000}"/>
            </a:ext>
          </a:extLst>
        </xdr:cNvPr>
        <xdr:cNvSpPr txBox="1"/>
      </xdr:nvSpPr>
      <xdr:spPr>
        <a:xfrm>
          <a:off x="22199600" y="705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50026</xdr:rowOff>
    </xdr:from>
    <xdr:to>
      <xdr:col>112</xdr:col>
      <xdr:colOff>38100</xdr:colOff>
      <xdr:row>41</xdr:row>
      <xdr:rowOff>151626</xdr:rowOff>
    </xdr:to>
    <xdr:sp macro="" textlink="">
      <xdr:nvSpPr>
        <xdr:cNvPr id="436" name="楕円 435">
          <a:extLst>
            <a:ext uri="{FF2B5EF4-FFF2-40B4-BE49-F238E27FC236}">
              <a16:creationId xmlns:a16="http://schemas.microsoft.com/office/drawing/2014/main" xmlns="" id="{00000000-0008-0000-0F00-0000B4010000}"/>
            </a:ext>
          </a:extLst>
        </xdr:cNvPr>
        <xdr:cNvSpPr/>
      </xdr:nvSpPr>
      <xdr:spPr>
        <a:xfrm>
          <a:off x="21272500" y="70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99756</xdr:rowOff>
    </xdr:from>
    <xdr:to>
      <xdr:col>116</xdr:col>
      <xdr:colOff>63500</xdr:colOff>
      <xdr:row>41</xdr:row>
      <xdr:rowOff>100826</xdr:rowOff>
    </xdr:to>
    <xdr:cxnSp macro="">
      <xdr:nvCxnSpPr>
        <xdr:cNvPr id="437" name="直線コネクタ 436">
          <a:extLst>
            <a:ext uri="{FF2B5EF4-FFF2-40B4-BE49-F238E27FC236}">
              <a16:creationId xmlns:a16="http://schemas.microsoft.com/office/drawing/2014/main" xmlns="" id="{00000000-0008-0000-0F00-0000B5010000}"/>
            </a:ext>
          </a:extLst>
        </xdr:cNvPr>
        <xdr:cNvCxnSpPr/>
      </xdr:nvCxnSpPr>
      <xdr:spPr>
        <a:xfrm flipV="1">
          <a:off x="21323300" y="7129206"/>
          <a:ext cx="838200" cy="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131882</xdr:rowOff>
    </xdr:from>
    <xdr:to>
      <xdr:col>107</xdr:col>
      <xdr:colOff>101600</xdr:colOff>
      <xdr:row>34</xdr:row>
      <xdr:rowOff>62032</xdr:rowOff>
    </xdr:to>
    <xdr:sp macro="" textlink="">
      <xdr:nvSpPr>
        <xdr:cNvPr id="438" name="楕円 437">
          <a:extLst>
            <a:ext uri="{FF2B5EF4-FFF2-40B4-BE49-F238E27FC236}">
              <a16:creationId xmlns:a16="http://schemas.microsoft.com/office/drawing/2014/main" xmlns="" id="{00000000-0008-0000-0F00-0000B6010000}"/>
            </a:ext>
          </a:extLst>
        </xdr:cNvPr>
        <xdr:cNvSpPr/>
      </xdr:nvSpPr>
      <xdr:spPr>
        <a:xfrm>
          <a:off x="20383500" y="57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11232</xdr:rowOff>
    </xdr:from>
    <xdr:to>
      <xdr:col>111</xdr:col>
      <xdr:colOff>177800</xdr:colOff>
      <xdr:row>41</xdr:row>
      <xdr:rowOff>100826</xdr:rowOff>
    </xdr:to>
    <xdr:cxnSp macro="">
      <xdr:nvCxnSpPr>
        <xdr:cNvPr id="439" name="直線コネクタ 438">
          <a:extLst>
            <a:ext uri="{FF2B5EF4-FFF2-40B4-BE49-F238E27FC236}">
              <a16:creationId xmlns:a16="http://schemas.microsoft.com/office/drawing/2014/main" xmlns="" id="{00000000-0008-0000-0F00-0000B7010000}"/>
            </a:ext>
          </a:extLst>
        </xdr:cNvPr>
        <xdr:cNvCxnSpPr/>
      </xdr:nvCxnSpPr>
      <xdr:spPr>
        <a:xfrm>
          <a:off x="20434300" y="5840532"/>
          <a:ext cx="889000" cy="128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26347</xdr:rowOff>
    </xdr:from>
    <xdr:ext cx="599010" cy="259045"/>
    <xdr:sp macro="" textlink="">
      <xdr:nvSpPr>
        <xdr:cNvPr id="440" name="n_1aveValue【一般廃棄物処理施設】&#10;一人当たり有形固定資産（償却資産）額">
          <a:extLst>
            <a:ext uri="{FF2B5EF4-FFF2-40B4-BE49-F238E27FC236}">
              <a16:creationId xmlns:a16="http://schemas.microsoft.com/office/drawing/2014/main" xmlns="" id="{00000000-0008-0000-0F00-0000B8010000}"/>
            </a:ext>
          </a:extLst>
        </xdr:cNvPr>
        <xdr:cNvSpPr txBox="1"/>
      </xdr:nvSpPr>
      <xdr:spPr>
        <a:xfrm>
          <a:off x="210110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126376</xdr:rowOff>
    </xdr:from>
    <xdr:ext cx="599010" cy="259045"/>
    <xdr:sp macro="" textlink="">
      <xdr:nvSpPr>
        <xdr:cNvPr id="441" name="n_2aveValue【一般廃棄物処理施設】&#10;一人当たり有形固定資産（償却資産）額">
          <a:extLst>
            <a:ext uri="{FF2B5EF4-FFF2-40B4-BE49-F238E27FC236}">
              <a16:creationId xmlns:a16="http://schemas.microsoft.com/office/drawing/2014/main" xmlns="" id="{00000000-0008-0000-0F00-0000B9010000}"/>
            </a:ext>
          </a:extLst>
        </xdr:cNvPr>
        <xdr:cNvSpPr txBox="1"/>
      </xdr:nvSpPr>
      <xdr:spPr>
        <a:xfrm>
          <a:off x="20134795" y="681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78203</xdr:rowOff>
    </xdr:from>
    <xdr:ext cx="599010" cy="259045"/>
    <xdr:sp macro="" textlink="">
      <xdr:nvSpPr>
        <xdr:cNvPr id="442" name="n_3aveValue【一般廃棄物処理施設】&#10;一人当たり有形固定資産（償却資産）額">
          <a:extLst>
            <a:ext uri="{FF2B5EF4-FFF2-40B4-BE49-F238E27FC236}">
              <a16:creationId xmlns:a16="http://schemas.microsoft.com/office/drawing/2014/main" xmlns="" id="{00000000-0008-0000-0F00-0000BA010000}"/>
            </a:ext>
          </a:extLst>
        </xdr:cNvPr>
        <xdr:cNvSpPr txBox="1"/>
      </xdr:nvSpPr>
      <xdr:spPr>
        <a:xfrm>
          <a:off x="19245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142753</xdr:rowOff>
    </xdr:from>
    <xdr:ext cx="534377" cy="259045"/>
    <xdr:sp macro="" textlink="">
      <xdr:nvSpPr>
        <xdr:cNvPr id="443" name="n_1mainValue【一般廃棄物処理施設】&#10;一人当たり有形固定資産（償却資産）額">
          <a:extLst>
            <a:ext uri="{FF2B5EF4-FFF2-40B4-BE49-F238E27FC236}">
              <a16:creationId xmlns:a16="http://schemas.microsoft.com/office/drawing/2014/main" xmlns="" id="{00000000-0008-0000-0F00-0000BB010000}"/>
            </a:ext>
          </a:extLst>
        </xdr:cNvPr>
        <xdr:cNvSpPr txBox="1"/>
      </xdr:nvSpPr>
      <xdr:spPr>
        <a:xfrm>
          <a:off x="21043411" y="717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78559</xdr:rowOff>
    </xdr:from>
    <xdr:ext cx="599010" cy="259045"/>
    <xdr:sp macro="" textlink="">
      <xdr:nvSpPr>
        <xdr:cNvPr id="444" name="n_2mainValue【一般廃棄物処理施設】&#10;一人当たり有形固定資産（償却資産）額">
          <a:extLst>
            <a:ext uri="{FF2B5EF4-FFF2-40B4-BE49-F238E27FC236}">
              <a16:creationId xmlns:a16="http://schemas.microsoft.com/office/drawing/2014/main" xmlns="" id="{00000000-0008-0000-0F00-0000BC010000}"/>
            </a:ext>
          </a:extLst>
        </xdr:cNvPr>
        <xdr:cNvSpPr txBox="1"/>
      </xdr:nvSpPr>
      <xdr:spPr>
        <a:xfrm>
          <a:off x="20134795" y="556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a:extLst>
            <a:ext uri="{FF2B5EF4-FFF2-40B4-BE49-F238E27FC236}">
              <a16:creationId xmlns:a16="http://schemas.microsoft.com/office/drawing/2014/main" xmlns="" id="{00000000-0008-0000-0F00-0000B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a:extLst>
            <a:ext uri="{FF2B5EF4-FFF2-40B4-BE49-F238E27FC236}">
              <a16:creationId xmlns:a16="http://schemas.microsoft.com/office/drawing/2014/main" xmlns="" id="{00000000-0008-0000-0F00-0000B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a:extLst>
            <a:ext uri="{FF2B5EF4-FFF2-40B4-BE49-F238E27FC236}">
              <a16:creationId xmlns:a16="http://schemas.microsoft.com/office/drawing/2014/main" xmlns="" id="{00000000-0008-0000-0F00-0000B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a:extLst>
            <a:ext uri="{FF2B5EF4-FFF2-40B4-BE49-F238E27FC236}">
              <a16:creationId xmlns:a16="http://schemas.microsoft.com/office/drawing/2014/main" xmlns="" id="{00000000-0008-0000-0F00-0000C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a:extLst>
            <a:ext uri="{FF2B5EF4-FFF2-40B4-BE49-F238E27FC236}">
              <a16:creationId xmlns:a16="http://schemas.microsoft.com/office/drawing/2014/main" xmlns="" id="{00000000-0008-0000-0F00-0000C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a:extLst>
            <a:ext uri="{FF2B5EF4-FFF2-40B4-BE49-F238E27FC236}">
              <a16:creationId xmlns:a16="http://schemas.microsoft.com/office/drawing/2014/main" xmlns="" id="{00000000-0008-0000-0F00-0000C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a:extLst>
            <a:ext uri="{FF2B5EF4-FFF2-40B4-BE49-F238E27FC236}">
              <a16:creationId xmlns:a16="http://schemas.microsoft.com/office/drawing/2014/main" xmlns="" id="{00000000-0008-0000-0F00-0000C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a:extLst>
            <a:ext uri="{FF2B5EF4-FFF2-40B4-BE49-F238E27FC236}">
              <a16:creationId xmlns:a16="http://schemas.microsoft.com/office/drawing/2014/main" xmlns="" id="{00000000-0008-0000-0F00-0000C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a:extLst>
            <a:ext uri="{FF2B5EF4-FFF2-40B4-BE49-F238E27FC236}">
              <a16:creationId xmlns:a16="http://schemas.microsoft.com/office/drawing/2014/main" xmlns="" id="{00000000-0008-0000-0F00-0000C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a:extLst>
            <a:ext uri="{FF2B5EF4-FFF2-40B4-BE49-F238E27FC236}">
              <a16:creationId xmlns:a16="http://schemas.microsoft.com/office/drawing/2014/main" xmlns="" id="{00000000-0008-0000-0F00-0000C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55" name="直線コネクタ 454">
          <a:extLst>
            <a:ext uri="{FF2B5EF4-FFF2-40B4-BE49-F238E27FC236}">
              <a16:creationId xmlns:a16="http://schemas.microsoft.com/office/drawing/2014/main" xmlns="" id="{00000000-0008-0000-0F00-0000C7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56" name="テキスト ボックス 455">
          <a:extLst>
            <a:ext uri="{FF2B5EF4-FFF2-40B4-BE49-F238E27FC236}">
              <a16:creationId xmlns:a16="http://schemas.microsoft.com/office/drawing/2014/main" xmlns="" id="{00000000-0008-0000-0F00-0000C801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7" name="直線コネクタ 456">
          <a:extLst>
            <a:ext uri="{FF2B5EF4-FFF2-40B4-BE49-F238E27FC236}">
              <a16:creationId xmlns:a16="http://schemas.microsoft.com/office/drawing/2014/main" xmlns="" id="{00000000-0008-0000-0F00-0000C9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8" name="テキスト ボックス 457">
          <a:extLst>
            <a:ext uri="{FF2B5EF4-FFF2-40B4-BE49-F238E27FC236}">
              <a16:creationId xmlns:a16="http://schemas.microsoft.com/office/drawing/2014/main" xmlns="" id="{00000000-0008-0000-0F00-0000CA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9" name="直線コネクタ 458">
          <a:extLst>
            <a:ext uri="{FF2B5EF4-FFF2-40B4-BE49-F238E27FC236}">
              <a16:creationId xmlns:a16="http://schemas.microsoft.com/office/drawing/2014/main" xmlns="" id="{00000000-0008-0000-0F00-0000CB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0" name="テキスト ボックス 459">
          <a:extLst>
            <a:ext uri="{FF2B5EF4-FFF2-40B4-BE49-F238E27FC236}">
              <a16:creationId xmlns:a16="http://schemas.microsoft.com/office/drawing/2014/main" xmlns="" id="{00000000-0008-0000-0F00-0000CC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1" name="直線コネクタ 460">
          <a:extLst>
            <a:ext uri="{FF2B5EF4-FFF2-40B4-BE49-F238E27FC236}">
              <a16:creationId xmlns:a16="http://schemas.microsoft.com/office/drawing/2014/main" xmlns="" id="{00000000-0008-0000-0F00-0000CD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2" name="テキスト ボックス 461">
          <a:extLst>
            <a:ext uri="{FF2B5EF4-FFF2-40B4-BE49-F238E27FC236}">
              <a16:creationId xmlns:a16="http://schemas.microsoft.com/office/drawing/2014/main" xmlns="" id="{00000000-0008-0000-0F00-0000CE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3" name="直線コネクタ 462">
          <a:extLst>
            <a:ext uri="{FF2B5EF4-FFF2-40B4-BE49-F238E27FC236}">
              <a16:creationId xmlns:a16="http://schemas.microsoft.com/office/drawing/2014/main" xmlns="" id="{00000000-0008-0000-0F00-0000CF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4" name="テキスト ボックス 463">
          <a:extLst>
            <a:ext uri="{FF2B5EF4-FFF2-40B4-BE49-F238E27FC236}">
              <a16:creationId xmlns:a16="http://schemas.microsoft.com/office/drawing/2014/main" xmlns="" id="{00000000-0008-0000-0F00-0000D0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5" name="直線コネクタ 464">
          <a:extLst>
            <a:ext uri="{FF2B5EF4-FFF2-40B4-BE49-F238E27FC236}">
              <a16:creationId xmlns:a16="http://schemas.microsoft.com/office/drawing/2014/main" xmlns="" id="{00000000-0008-0000-0F00-0000D1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6" name="テキスト ボックス 465">
          <a:extLst>
            <a:ext uri="{FF2B5EF4-FFF2-40B4-BE49-F238E27FC236}">
              <a16:creationId xmlns:a16="http://schemas.microsoft.com/office/drawing/2014/main" xmlns="" id="{00000000-0008-0000-0F00-0000D2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7" name="【保健センター・保健所】&#10;有形固定資産減価償却率グラフ枠">
          <a:extLst>
            <a:ext uri="{FF2B5EF4-FFF2-40B4-BE49-F238E27FC236}">
              <a16:creationId xmlns:a16="http://schemas.microsoft.com/office/drawing/2014/main" xmlns="" id="{00000000-0008-0000-0F00-0000D3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468" name="直線コネクタ 467">
          <a:extLst>
            <a:ext uri="{FF2B5EF4-FFF2-40B4-BE49-F238E27FC236}">
              <a16:creationId xmlns:a16="http://schemas.microsoft.com/office/drawing/2014/main" xmlns="" id="{00000000-0008-0000-0F00-0000D4010000}"/>
            </a:ext>
          </a:extLst>
        </xdr:cNvPr>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469" name="【保健センター・保健所】&#10;有形固定資産減価償却率最小値テキスト">
          <a:extLst>
            <a:ext uri="{FF2B5EF4-FFF2-40B4-BE49-F238E27FC236}">
              <a16:creationId xmlns:a16="http://schemas.microsoft.com/office/drawing/2014/main" xmlns="" id="{00000000-0008-0000-0F00-0000D5010000}"/>
            </a:ext>
          </a:extLst>
        </xdr:cNvPr>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470" name="直線コネクタ 469">
          <a:extLst>
            <a:ext uri="{FF2B5EF4-FFF2-40B4-BE49-F238E27FC236}">
              <a16:creationId xmlns:a16="http://schemas.microsoft.com/office/drawing/2014/main" xmlns="" id="{00000000-0008-0000-0F00-0000D6010000}"/>
            </a:ext>
          </a:extLst>
        </xdr:cNvPr>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471" name="【保健センター・保健所】&#10;有形固定資産減価償却率最大値テキスト">
          <a:extLst>
            <a:ext uri="{FF2B5EF4-FFF2-40B4-BE49-F238E27FC236}">
              <a16:creationId xmlns:a16="http://schemas.microsoft.com/office/drawing/2014/main" xmlns="" id="{00000000-0008-0000-0F00-0000D7010000}"/>
            </a:ext>
          </a:extLst>
        </xdr:cNvPr>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472" name="直線コネクタ 471">
          <a:extLst>
            <a:ext uri="{FF2B5EF4-FFF2-40B4-BE49-F238E27FC236}">
              <a16:creationId xmlns:a16="http://schemas.microsoft.com/office/drawing/2014/main" xmlns="" id="{00000000-0008-0000-0F00-0000D8010000}"/>
            </a:ext>
          </a:extLst>
        </xdr:cNvPr>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73" name="【保健センター・保健所】&#10;有形固定資産減価償却率平均値テキスト">
          <a:extLst>
            <a:ext uri="{FF2B5EF4-FFF2-40B4-BE49-F238E27FC236}">
              <a16:creationId xmlns:a16="http://schemas.microsoft.com/office/drawing/2014/main" xmlns="" id="{00000000-0008-0000-0F00-0000D9010000}"/>
            </a:ext>
          </a:extLst>
        </xdr:cNvPr>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74" name="フローチャート: 判断 473">
          <a:extLst>
            <a:ext uri="{FF2B5EF4-FFF2-40B4-BE49-F238E27FC236}">
              <a16:creationId xmlns:a16="http://schemas.microsoft.com/office/drawing/2014/main" xmlns="" id="{00000000-0008-0000-0F00-0000DA010000}"/>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475" name="フローチャート: 判断 474">
          <a:extLst>
            <a:ext uri="{FF2B5EF4-FFF2-40B4-BE49-F238E27FC236}">
              <a16:creationId xmlns:a16="http://schemas.microsoft.com/office/drawing/2014/main" xmlns="" id="{00000000-0008-0000-0F00-0000DB010000}"/>
            </a:ext>
          </a:extLst>
        </xdr:cNvPr>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xdr:rowOff>
    </xdr:from>
    <xdr:to>
      <xdr:col>76</xdr:col>
      <xdr:colOff>165100</xdr:colOff>
      <xdr:row>59</xdr:row>
      <xdr:rowOff>111760</xdr:rowOff>
    </xdr:to>
    <xdr:sp macro="" textlink="">
      <xdr:nvSpPr>
        <xdr:cNvPr id="476" name="フローチャート: 判断 475">
          <a:extLst>
            <a:ext uri="{FF2B5EF4-FFF2-40B4-BE49-F238E27FC236}">
              <a16:creationId xmlns:a16="http://schemas.microsoft.com/office/drawing/2014/main" xmlns="" id="{00000000-0008-0000-0F00-0000DC010000}"/>
            </a:ext>
          </a:extLst>
        </xdr:cNvPr>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19685</xdr:rowOff>
    </xdr:from>
    <xdr:to>
      <xdr:col>72</xdr:col>
      <xdr:colOff>38100</xdr:colOff>
      <xdr:row>59</xdr:row>
      <xdr:rowOff>121285</xdr:rowOff>
    </xdr:to>
    <xdr:sp macro="" textlink="">
      <xdr:nvSpPr>
        <xdr:cNvPr id="477" name="フローチャート: 判断 476">
          <a:extLst>
            <a:ext uri="{FF2B5EF4-FFF2-40B4-BE49-F238E27FC236}">
              <a16:creationId xmlns:a16="http://schemas.microsoft.com/office/drawing/2014/main" xmlns="" id="{00000000-0008-0000-0F00-0000DD010000}"/>
            </a:ext>
          </a:extLst>
        </xdr:cNvPr>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xmlns="" id="{00000000-0008-0000-0F00-0000D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xmlns="" id="{00000000-0008-0000-0F00-0000D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xmlns="" id="{00000000-0008-0000-0F00-0000E0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xmlns="" id="{00000000-0008-0000-0F00-0000E1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xmlns="" id="{00000000-0008-0000-0F00-0000E2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xdr:rowOff>
    </xdr:from>
    <xdr:to>
      <xdr:col>85</xdr:col>
      <xdr:colOff>177800</xdr:colOff>
      <xdr:row>57</xdr:row>
      <xdr:rowOff>107950</xdr:rowOff>
    </xdr:to>
    <xdr:sp macro="" textlink="">
      <xdr:nvSpPr>
        <xdr:cNvPr id="483" name="楕円 482">
          <a:extLst>
            <a:ext uri="{FF2B5EF4-FFF2-40B4-BE49-F238E27FC236}">
              <a16:creationId xmlns:a16="http://schemas.microsoft.com/office/drawing/2014/main" xmlns="" id="{00000000-0008-0000-0F00-0000E3010000}"/>
            </a:ext>
          </a:extLst>
        </xdr:cNvPr>
        <xdr:cNvSpPr/>
      </xdr:nvSpPr>
      <xdr:spPr>
        <a:xfrm>
          <a:off x="16268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29227</xdr:rowOff>
    </xdr:from>
    <xdr:ext cx="405111" cy="259045"/>
    <xdr:sp macro="" textlink="">
      <xdr:nvSpPr>
        <xdr:cNvPr id="484" name="【保健センター・保健所】&#10;有形固定資産減価償却率該当値テキスト">
          <a:extLst>
            <a:ext uri="{FF2B5EF4-FFF2-40B4-BE49-F238E27FC236}">
              <a16:creationId xmlns:a16="http://schemas.microsoft.com/office/drawing/2014/main" xmlns="" id="{00000000-0008-0000-0F00-0000E4010000}"/>
            </a:ext>
          </a:extLst>
        </xdr:cNvPr>
        <xdr:cNvSpPr txBox="1"/>
      </xdr:nvSpPr>
      <xdr:spPr>
        <a:xfrm>
          <a:off x="16357600"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44450</xdr:rowOff>
    </xdr:from>
    <xdr:to>
      <xdr:col>81</xdr:col>
      <xdr:colOff>101600</xdr:colOff>
      <xdr:row>57</xdr:row>
      <xdr:rowOff>146050</xdr:rowOff>
    </xdr:to>
    <xdr:sp macro="" textlink="">
      <xdr:nvSpPr>
        <xdr:cNvPr id="485" name="楕円 484">
          <a:extLst>
            <a:ext uri="{FF2B5EF4-FFF2-40B4-BE49-F238E27FC236}">
              <a16:creationId xmlns:a16="http://schemas.microsoft.com/office/drawing/2014/main" xmlns="" id="{00000000-0008-0000-0F00-0000E5010000}"/>
            </a:ext>
          </a:extLst>
        </xdr:cNvPr>
        <xdr:cNvSpPr/>
      </xdr:nvSpPr>
      <xdr:spPr>
        <a:xfrm>
          <a:off x="15430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57150</xdr:rowOff>
    </xdr:from>
    <xdr:to>
      <xdr:col>85</xdr:col>
      <xdr:colOff>127000</xdr:colOff>
      <xdr:row>57</xdr:row>
      <xdr:rowOff>95250</xdr:rowOff>
    </xdr:to>
    <xdr:cxnSp macro="">
      <xdr:nvCxnSpPr>
        <xdr:cNvPr id="486" name="直線コネクタ 485">
          <a:extLst>
            <a:ext uri="{FF2B5EF4-FFF2-40B4-BE49-F238E27FC236}">
              <a16:creationId xmlns:a16="http://schemas.microsoft.com/office/drawing/2014/main" xmlns="" id="{00000000-0008-0000-0F00-0000E6010000}"/>
            </a:ext>
          </a:extLst>
        </xdr:cNvPr>
        <xdr:cNvCxnSpPr/>
      </xdr:nvCxnSpPr>
      <xdr:spPr>
        <a:xfrm flipV="1">
          <a:off x="15481300" y="9829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82550</xdr:rowOff>
    </xdr:from>
    <xdr:to>
      <xdr:col>76</xdr:col>
      <xdr:colOff>165100</xdr:colOff>
      <xdr:row>58</xdr:row>
      <xdr:rowOff>12700</xdr:rowOff>
    </xdr:to>
    <xdr:sp macro="" textlink="">
      <xdr:nvSpPr>
        <xdr:cNvPr id="487" name="楕円 486">
          <a:extLst>
            <a:ext uri="{FF2B5EF4-FFF2-40B4-BE49-F238E27FC236}">
              <a16:creationId xmlns:a16="http://schemas.microsoft.com/office/drawing/2014/main" xmlns="" id="{00000000-0008-0000-0F00-0000E7010000}"/>
            </a:ext>
          </a:extLst>
        </xdr:cNvPr>
        <xdr:cNvSpPr/>
      </xdr:nvSpPr>
      <xdr:spPr>
        <a:xfrm>
          <a:off x="14541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95250</xdr:rowOff>
    </xdr:from>
    <xdr:to>
      <xdr:col>81</xdr:col>
      <xdr:colOff>50800</xdr:colOff>
      <xdr:row>57</xdr:row>
      <xdr:rowOff>133350</xdr:rowOff>
    </xdr:to>
    <xdr:cxnSp macro="">
      <xdr:nvCxnSpPr>
        <xdr:cNvPr id="488" name="直線コネクタ 487">
          <a:extLst>
            <a:ext uri="{FF2B5EF4-FFF2-40B4-BE49-F238E27FC236}">
              <a16:creationId xmlns:a16="http://schemas.microsoft.com/office/drawing/2014/main" xmlns="" id="{00000000-0008-0000-0F00-0000E8010000}"/>
            </a:ext>
          </a:extLst>
        </xdr:cNvPr>
        <xdr:cNvCxnSpPr/>
      </xdr:nvCxnSpPr>
      <xdr:spPr>
        <a:xfrm flipV="1">
          <a:off x="14592300" y="986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120032</xdr:rowOff>
    </xdr:from>
    <xdr:ext cx="405111" cy="259045"/>
    <xdr:sp macro="" textlink="">
      <xdr:nvSpPr>
        <xdr:cNvPr id="489" name="n_1aveValue【保健センター・保健所】&#10;有形固定資産減価償却率">
          <a:extLst>
            <a:ext uri="{FF2B5EF4-FFF2-40B4-BE49-F238E27FC236}">
              <a16:creationId xmlns:a16="http://schemas.microsoft.com/office/drawing/2014/main" xmlns="" id="{00000000-0008-0000-0F00-0000E9010000}"/>
            </a:ext>
          </a:extLst>
        </xdr:cNvPr>
        <xdr:cNvSpPr txBox="1"/>
      </xdr:nvSpPr>
      <xdr:spPr>
        <a:xfrm>
          <a:off x="15266044"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102887</xdr:rowOff>
    </xdr:from>
    <xdr:ext cx="405111" cy="259045"/>
    <xdr:sp macro="" textlink="">
      <xdr:nvSpPr>
        <xdr:cNvPr id="490" name="n_2aveValue【保健センター・保健所】&#10;有形固定資産減価償却率">
          <a:extLst>
            <a:ext uri="{FF2B5EF4-FFF2-40B4-BE49-F238E27FC236}">
              <a16:creationId xmlns:a16="http://schemas.microsoft.com/office/drawing/2014/main" xmlns="" id="{00000000-0008-0000-0F00-0000EA010000}"/>
            </a:ext>
          </a:extLst>
        </xdr:cNvPr>
        <xdr:cNvSpPr txBox="1"/>
      </xdr:nvSpPr>
      <xdr:spPr>
        <a:xfrm>
          <a:off x="143897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137812</xdr:rowOff>
    </xdr:from>
    <xdr:ext cx="405111" cy="259045"/>
    <xdr:sp macro="" textlink="">
      <xdr:nvSpPr>
        <xdr:cNvPr id="491" name="n_3aveValue【保健センター・保健所】&#10;有形固定資産減価償却率">
          <a:extLst>
            <a:ext uri="{FF2B5EF4-FFF2-40B4-BE49-F238E27FC236}">
              <a16:creationId xmlns:a16="http://schemas.microsoft.com/office/drawing/2014/main" xmlns="" id="{00000000-0008-0000-0F00-0000EB010000}"/>
            </a:ext>
          </a:extLst>
        </xdr:cNvPr>
        <xdr:cNvSpPr txBox="1"/>
      </xdr:nvSpPr>
      <xdr:spPr>
        <a:xfrm>
          <a:off x="13500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162577</xdr:rowOff>
    </xdr:from>
    <xdr:ext cx="405111" cy="259045"/>
    <xdr:sp macro="" textlink="">
      <xdr:nvSpPr>
        <xdr:cNvPr id="492" name="n_1mainValue【保健センター・保健所】&#10;有形固定資産減価償却率">
          <a:extLst>
            <a:ext uri="{FF2B5EF4-FFF2-40B4-BE49-F238E27FC236}">
              <a16:creationId xmlns:a16="http://schemas.microsoft.com/office/drawing/2014/main" xmlns="" id="{00000000-0008-0000-0F00-0000EC010000}"/>
            </a:ext>
          </a:extLst>
        </xdr:cNvPr>
        <xdr:cNvSpPr txBox="1"/>
      </xdr:nvSpPr>
      <xdr:spPr>
        <a:xfrm>
          <a:off x="152660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29227</xdr:rowOff>
    </xdr:from>
    <xdr:ext cx="405111" cy="259045"/>
    <xdr:sp macro="" textlink="">
      <xdr:nvSpPr>
        <xdr:cNvPr id="493" name="n_2mainValue【保健センター・保健所】&#10;有形固定資産減価償却率">
          <a:extLst>
            <a:ext uri="{FF2B5EF4-FFF2-40B4-BE49-F238E27FC236}">
              <a16:creationId xmlns:a16="http://schemas.microsoft.com/office/drawing/2014/main" xmlns="" id="{00000000-0008-0000-0F00-0000ED010000}"/>
            </a:ext>
          </a:extLst>
        </xdr:cNvPr>
        <xdr:cNvSpPr txBox="1"/>
      </xdr:nvSpPr>
      <xdr:spPr>
        <a:xfrm>
          <a:off x="14389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4" name="正方形/長方形 493">
          <a:extLst>
            <a:ext uri="{FF2B5EF4-FFF2-40B4-BE49-F238E27FC236}">
              <a16:creationId xmlns:a16="http://schemas.microsoft.com/office/drawing/2014/main" xmlns="" id="{00000000-0008-0000-0F00-0000EE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5" name="正方形/長方形 494">
          <a:extLst>
            <a:ext uri="{FF2B5EF4-FFF2-40B4-BE49-F238E27FC236}">
              <a16:creationId xmlns:a16="http://schemas.microsoft.com/office/drawing/2014/main" xmlns="" id="{00000000-0008-0000-0F00-0000EF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6" name="正方形/長方形 495">
          <a:extLst>
            <a:ext uri="{FF2B5EF4-FFF2-40B4-BE49-F238E27FC236}">
              <a16:creationId xmlns:a16="http://schemas.microsoft.com/office/drawing/2014/main" xmlns="" id="{00000000-0008-0000-0F00-0000F0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7" name="正方形/長方形 496">
          <a:extLst>
            <a:ext uri="{FF2B5EF4-FFF2-40B4-BE49-F238E27FC236}">
              <a16:creationId xmlns:a16="http://schemas.microsoft.com/office/drawing/2014/main" xmlns="" id="{00000000-0008-0000-0F00-0000F1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8" name="正方形/長方形 497">
          <a:extLst>
            <a:ext uri="{FF2B5EF4-FFF2-40B4-BE49-F238E27FC236}">
              <a16:creationId xmlns:a16="http://schemas.microsoft.com/office/drawing/2014/main" xmlns="" id="{00000000-0008-0000-0F00-0000F2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9" name="正方形/長方形 498">
          <a:extLst>
            <a:ext uri="{FF2B5EF4-FFF2-40B4-BE49-F238E27FC236}">
              <a16:creationId xmlns:a16="http://schemas.microsoft.com/office/drawing/2014/main" xmlns="" id="{00000000-0008-0000-0F00-0000F3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0" name="正方形/長方形 499">
          <a:extLst>
            <a:ext uri="{FF2B5EF4-FFF2-40B4-BE49-F238E27FC236}">
              <a16:creationId xmlns:a16="http://schemas.microsoft.com/office/drawing/2014/main" xmlns="" id="{00000000-0008-0000-0F00-0000F4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1" name="正方形/長方形 500">
          <a:extLst>
            <a:ext uri="{FF2B5EF4-FFF2-40B4-BE49-F238E27FC236}">
              <a16:creationId xmlns:a16="http://schemas.microsoft.com/office/drawing/2014/main" xmlns="" id="{00000000-0008-0000-0F00-0000F5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2" name="テキスト ボックス 501">
          <a:extLst>
            <a:ext uri="{FF2B5EF4-FFF2-40B4-BE49-F238E27FC236}">
              <a16:creationId xmlns:a16="http://schemas.microsoft.com/office/drawing/2014/main" xmlns="" id="{00000000-0008-0000-0F00-0000F6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3" name="直線コネクタ 502">
          <a:extLst>
            <a:ext uri="{FF2B5EF4-FFF2-40B4-BE49-F238E27FC236}">
              <a16:creationId xmlns:a16="http://schemas.microsoft.com/office/drawing/2014/main" xmlns="" id="{00000000-0008-0000-0F00-0000F7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4" name="直線コネクタ 503">
          <a:extLst>
            <a:ext uri="{FF2B5EF4-FFF2-40B4-BE49-F238E27FC236}">
              <a16:creationId xmlns:a16="http://schemas.microsoft.com/office/drawing/2014/main" xmlns="" id="{00000000-0008-0000-0F00-0000F8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5" name="テキスト ボックス 504">
          <a:extLst>
            <a:ext uri="{FF2B5EF4-FFF2-40B4-BE49-F238E27FC236}">
              <a16:creationId xmlns:a16="http://schemas.microsoft.com/office/drawing/2014/main" xmlns="" id="{00000000-0008-0000-0F00-0000F9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6" name="直線コネクタ 505">
          <a:extLst>
            <a:ext uri="{FF2B5EF4-FFF2-40B4-BE49-F238E27FC236}">
              <a16:creationId xmlns:a16="http://schemas.microsoft.com/office/drawing/2014/main" xmlns="" id="{00000000-0008-0000-0F00-0000FA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7" name="テキスト ボックス 506">
          <a:extLst>
            <a:ext uri="{FF2B5EF4-FFF2-40B4-BE49-F238E27FC236}">
              <a16:creationId xmlns:a16="http://schemas.microsoft.com/office/drawing/2014/main" xmlns="" id="{00000000-0008-0000-0F00-0000FB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8" name="直線コネクタ 507">
          <a:extLst>
            <a:ext uri="{FF2B5EF4-FFF2-40B4-BE49-F238E27FC236}">
              <a16:creationId xmlns:a16="http://schemas.microsoft.com/office/drawing/2014/main" xmlns="" id="{00000000-0008-0000-0F00-0000FC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9" name="テキスト ボックス 508">
          <a:extLst>
            <a:ext uri="{FF2B5EF4-FFF2-40B4-BE49-F238E27FC236}">
              <a16:creationId xmlns:a16="http://schemas.microsoft.com/office/drawing/2014/main" xmlns="" id="{00000000-0008-0000-0F00-0000FD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0" name="直線コネクタ 509">
          <a:extLst>
            <a:ext uri="{FF2B5EF4-FFF2-40B4-BE49-F238E27FC236}">
              <a16:creationId xmlns:a16="http://schemas.microsoft.com/office/drawing/2014/main" xmlns="" id="{00000000-0008-0000-0F00-0000FE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1" name="テキスト ボックス 510">
          <a:extLst>
            <a:ext uri="{FF2B5EF4-FFF2-40B4-BE49-F238E27FC236}">
              <a16:creationId xmlns:a16="http://schemas.microsoft.com/office/drawing/2014/main" xmlns="" id="{00000000-0008-0000-0F00-0000FF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2" name="直線コネクタ 511">
          <a:extLst>
            <a:ext uri="{FF2B5EF4-FFF2-40B4-BE49-F238E27FC236}">
              <a16:creationId xmlns:a16="http://schemas.microsoft.com/office/drawing/2014/main" xmlns="" id="{00000000-0008-0000-0F00-00000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3" name="テキスト ボックス 512">
          <a:extLst>
            <a:ext uri="{FF2B5EF4-FFF2-40B4-BE49-F238E27FC236}">
              <a16:creationId xmlns:a16="http://schemas.microsoft.com/office/drawing/2014/main" xmlns="" id="{00000000-0008-0000-0F00-00000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4" name="【保健センター・保健所】&#10;一人当たり面積グラフ枠">
          <a:extLst>
            <a:ext uri="{FF2B5EF4-FFF2-40B4-BE49-F238E27FC236}">
              <a16:creationId xmlns:a16="http://schemas.microsoft.com/office/drawing/2014/main" xmlns="" id="{00000000-0008-0000-0F00-00000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515" name="直線コネクタ 514">
          <a:extLst>
            <a:ext uri="{FF2B5EF4-FFF2-40B4-BE49-F238E27FC236}">
              <a16:creationId xmlns:a16="http://schemas.microsoft.com/office/drawing/2014/main" xmlns="" id="{00000000-0008-0000-0F00-000003020000}"/>
            </a:ext>
          </a:extLst>
        </xdr:cNvPr>
        <xdr:cNvCxnSpPr/>
      </xdr:nvCxnSpPr>
      <xdr:spPr>
        <a:xfrm flipV="1">
          <a:off x="221608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516" name="【保健センター・保健所】&#10;一人当たり面積最小値テキスト">
          <a:extLst>
            <a:ext uri="{FF2B5EF4-FFF2-40B4-BE49-F238E27FC236}">
              <a16:creationId xmlns:a16="http://schemas.microsoft.com/office/drawing/2014/main" xmlns="" id="{00000000-0008-0000-0F00-000004020000}"/>
            </a:ext>
          </a:extLst>
        </xdr:cNvPr>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517" name="直線コネクタ 516">
          <a:extLst>
            <a:ext uri="{FF2B5EF4-FFF2-40B4-BE49-F238E27FC236}">
              <a16:creationId xmlns:a16="http://schemas.microsoft.com/office/drawing/2014/main" xmlns="" id="{00000000-0008-0000-0F00-000005020000}"/>
            </a:ext>
          </a:extLst>
        </xdr:cNvPr>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518" name="【保健センター・保健所】&#10;一人当たり面積最大値テキスト">
          <a:extLst>
            <a:ext uri="{FF2B5EF4-FFF2-40B4-BE49-F238E27FC236}">
              <a16:creationId xmlns:a16="http://schemas.microsoft.com/office/drawing/2014/main" xmlns="" id="{00000000-0008-0000-0F00-000006020000}"/>
            </a:ext>
          </a:extLst>
        </xdr:cNvPr>
        <xdr:cNvSpPr txBox="1"/>
      </xdr:nvSpPr>
      <xdr:spPr>
        <a:xfrm>
          <a:off x="221996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519" name="直線コネクタ 518">
          <a:extLst>
            <a:ext uri="{FF2B5EF4-FFF2-40B4-BE49-F238E27FC236}">
              <a16:creationId xmlns:a16="http://schemas.microsoft.com/office/drawing/2014/main" xmlns="" id="{00000000-0008-0000-0F00-000007020000}"/>
            </a:ext>
          </a:extLst>
        </xdr:cNvPr>
        <xdr:cNvCxnSpPr/>
      </xdr:nvCxnSpPr>
      <xdr:spPr>
        <a:xfrm>
          <a:off x="22072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520" name="【保健センター・保健所】&#10;一人当たり面積平均値テキスト">
          <a:extLst>
            <a:ext uri="{FF2B5EF4-FFF2-40B4-BE49-F238E27FC236}">
              <a16:creationId xmlns:a16="http://schemas.microsoft.com/office/drawing/2014/main" xmlns="" id="{00000000-0008-0000-0F00-000008020000}"/>
            </a:ext>
          </a:extLst>
        </xdr:cNvPr>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521" name="フローチャート: 判断 520">
          <a:extLst>
            <a:ext uri="{FF2B5EF4-FFF2-40B4-BE49-F238E27FC236}">
              <a16:creationId xmlns:a16="http://schemas.microsoft.com/office/drawing/2014/main" xmlns="" id="{00000000-0008-0000-0F00-000009020000}"/>
            </a:ext>
          </a:extLst>
        </xdr:cNvPr>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522" name="フローチャート: 判断 521">
          <a:extLst>
            <a:ext uri="{FF2B5EF4-FFF2-40B4-BE49-F238E27FC236}">
              <a16:creationId xmlns:a16="http://schemas.microsoft.com/office/drawing/2014/main" xmlns="" id="{00000000-0008-0000-0F00-00000A020000}"/>
            </a:ext>
          </a:extLst>
        </xdr:cNvPr>
        <xdr:cNvSpPr/>
      </xdr:nvSpPr>
      <xdr:spPr>
        <a:xfrm>
          <a:off x="2127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61214</xdr:rowOff>
    </xdr:from>
    <xdr:to>
      <xdr:col>107</xdr:col>
      <xdr:colOff>101600</xdr:colOff>
      <xdr:row>61</xdr:row>
      <xdr:rowOff>162814</xdr:rowOff>
    </xdr:to>
    <xdr:sp macro="" textlink="">
      <xdr:nvSpPr>
        <xdr:cNvPr id="523" name="フローチャート: 判断 522">
          <a:extLst>
            <a:ext uri="{FF2B5EF4-FFF2-40B4-BE49-F238E27FC236}">
              <a16:creationId xmlns:a16="http://schemas.microsoft.com/office/drawing/2014/main" xmlns="" id="{00000000-0008-0000-0F00-00000B020000}"/>
            </a:ext>
          </a:extLst>
        </xdr:cNvPr>
        <xdr:cNvSpPr/>
      </xdr:nvSpPr>
      <xdr:spPr>
        <a:xfrm>
          <a:off x="20383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31496</xdr:rowOff>
    </xdr:from>
    <xdr:to>
      <xdr:col>102</xdr:col>
      <xdr:colOff>165100</xdr:colOff>
      <xdr:row>61</xdr:row>
      <xdr:rowOff>133096</xdr:rowOff>
    </xdr:to>
    <xdr:sp macro="" textlink="">
      <xdr:nvSpPr>
        <xdr:cNvPr id="524" name="フローチャート: 判断 523">
          <a:extLst>
            <a:ext uri="{FF2B5EF4-FFF2-40B4-BE49-F238E27FC236}">
              <a16:creationId xmlns:a16="http://schemas.microsoft.com/office/drawing/2014/main" xmlns="" id="{00000000-0008-0000-0F00-00000C020000}"/>
            </a:ext>
          </a:extLst>
        </xdr:cNvPr>
        <xdr:cNvSpPr/>
      </xdr:nvSpPr>
      <xdr:spPr>
        <a:xfrm>
          <a:off x="19494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xmlns="" id="{00000000-0008-0000-0F00-00000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xmlns="" id="{00000000-0008-0000-0F00-00000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xmlns="" id="{00000000-0008-0000-0F00-00000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xmlns="" id="{00000000-0008-0000-0F00-00001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xmlns="" id="{00000000-0008-0000-0F00-00001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30" name="楕円 529">
          <a:extLst>
            <a:ext uri="{FF2B5EF4-FFF2-40B4-BE49-F238E27FC236}">
              <a16:creationId xmlns:a16="http://schemas.microsoft.com/office/drawing/2014/main" xmlns="" id="{00000000-0008-0000-0F00-000012020000}"/>
            </a:ext>
          </a:extLst>
        </xdr:cNvPr>
        <xdr:cNvSpPr/>
      </xdr:nvSpPr>
      <xdr:spPr>
        <a:xfrm>
          <a:off x="221107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163593</xdr:rowOff>
    </xdr:from>
    <xdr:ext cx="469744" cy="259045"/>
    <xdr:sp macro="" textlink="">
      <xdr:nvSpPr>
        <xdr:cNvPr id="531" name="【保健センター・保健所】&#10;一人当たり面積該当値テキスト">
          <a:extLst>
            <a:ext uri="{FF2B5EF4-FFF2-40B4-BE49-F238E27FC236}">
              <a16:creationId xmlns:a16="http://schemas.microsoft.com/office/drawing/2014/main" xmlns="" id="{00000000-0008-0000-0F00-000013020000}"/>
            </a:ext>
          </a:extLst>
        </xdr:cNvPr>
        <xdr:cNvSpPr txBox="1"/>
      </xdr:nvSpPr>
      <xdr:spPr>
        <a:xfrm>
          <a:off x="22199600" y="1062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77216</xdr:rowOff>
    </xdr:from>
    <xdr:to>
      <xdr:col>112</xdr:col>
      <xdr:colOff>38100</xdr:colOff>
      <xdr:row>63</xdr:row>
      <xdr:rowOff>7366</xdr:rowOff>
    </xdr:to>
    <xdr:sp macro="" textlink="">
      <xdr:nvSpPr>
        <xdr:cNvPr id="532" name="楕円 531">
          <a:extLst>
            <a:ext uri="{FF2B5EF4-FFF2-40B4-BE49-F238E27FC236}">
              <a16:creationId xmlns:a16="http://schemas.microsoft.com/office/drawing/2014/main" xmlns="" id="{00000000-0008-0000-0F00-000014020000}"/>
            </a:ext>
          </a:extLst>
        </xdr:cNvPr>
        <xdr:cNvSpPr/>
      </xdr:nvSpPr>
      <xdr:spPr>
        <a:xfrm>
          <a:off x="21272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128016</xdr:rowOff>
    </xdr:from>
    <xdr:to>
      <xdr:col>116</xdr:col>
      <xdr:colOff>63500</xdr:colOff>
      <xdr:row>62</xdr:row>
      <xdr:rowOff>128016</xdr:rowOff>
    </xdr:to>
    <xdr:cxnSp macro="">
      <xdr:nvCxnSpPr>
        <xdr:cNvPr id="533" name="直線コネクタ 532">
          <a:extLst>
            <a:ext uri="{FF2B5EF4-FFF2-40B4-BE49-F238E27FC236}">
              <a16:creationId xmlns:a16="http://schemas.microsoft.com/office/drawing/2014/main" xmlns="" id="{00000000-0008-0000-0F00-000015020000}"/>
            </a:ext>
          </a:extLst>
        </xdr:cNvPr>
        <xdr:cNvCxnSpPr/>
      </xdr:nvCxnSpPr>
      <xdr:spPr>
        <a:xfrm>
          <a:off x="21323300" y="10757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81788</xdr:rowOff>
    </xdr:from>
    <xdr:to>
      <xdr:col>107</xdr:col>
      <xdr:colOff>101600</xdr:colOff>
      <xdr:row>63</xdr:row>
      <xdr:rowOff>11938</xdr:rowOff>
    </xdr:to>
    <xdr:sp macro="" textlink="">
      <xdr:nvSpPr>
        <xdr:cNvPr id="534" name="楕円 533">
          <a:extLst>
            <a:ext uri="{FF2B5EF4-FFF2-40B4-BE49-F238E27FC236}">
              <a16:creationId xmlns:a16="http://schemas.microsoft.com/office/drawing/2014/main" xmlns="" id="{00000000-0008-0000-0F00-000016020000}"/>
            </a:ext>
          </a:extLst>
        </xdr:cNvPr>
        <xdr:cNvSpPr/>
      </xdr:nvSpPr>
      <xdr:spPr>
        <a:xfrm>
          <a:off x="20383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128016</xdr:rowOff>
    </xdr:from>
    <xdr:to>
      <xdr:col>111</xdr:col>
      <xdr:colOff>177800</xdr:colOff>
      <xdr:row>62</xdr:row>
      <xdr:rowOff>132588</xdr:rowOff>
    </xdr:to>
    <xdr:cxnSp macro="">
      <xdr:nvCxnSpPr>
        <xdr:cNvPr id="535" name="直線コネクタ 534">
          <a:extLst>
            <a:ext uri="{FF2B5EF4-FFF2-40B4-BE49-F238E27FC236}">
              <a16:creationId xmlns:a16="http://schemas.microsoft.com/office/drawing/2014/main" xmlns="" id="{00000000-0008-0000-0F00-000017020000}"/>
            </a:ext>
          </a:extLst>
        </xdr:cNvPr>
        <xdr:cNvCxnSpPr/>
      </xdr:nvCxnSpPr>
      <xdr:spPr>
        <a:xfrm flipV="1">
          <a:off x="20434300" y="10757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131335</xdr:rowOff>
    </xdr:from>
    <xdr:ext cx="469744" cy="259045"/>
    <xdr:sp macro="" textlink="">
      <xdr:nvSpPr>
        <xdr:cNvPr id="536" name="n_1aveValue【保健センター・保健所】&#10;一人当たり面積">
          <a:extLst>
            <a:ext uri="{FF2B5EF4-FFF2-40B4-BE49-F238E27FC236}">
              <a16:creationId xmlns:a16="http://schemas.microsoft.com/office/drawing/2014/main" xmlns="" id="{00000000-0008-0000-0F00-000018020000}"/>
            </a:ext>
          </a:extLst>
        </xdr:cNvPr>
        <xdr:cNvSpPr txBox="1"/>
      </xdr:nvSpPr>
      <xdr:spPr>
        <a:xfrm>
          <a:off x="210757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7891</xdr:rowOff>
    </xdr:from>
    <xdr:ext cx="469744" cy="259045"/>
    <xdr:sp macro="" textlink="">
      <xdr:nvSpPr>
        <xdr:cNvPr id="537" name="n_2aveValue【保健センター・保健所】&#10;一人当たり面積">
          <a:extLst>
            <a:ext uri="{FF2B5EF4-FFF2-40B4-BE49-F238E27FC236}">
              <a16:creationId xmlns:a16="http://schemas.microsoft.com/office/drawing/2014/main" xmlns="" id="{00000000-0008-0000-0F00-000019020000}"/>
            </a:ext>
          </a:extLst>
        </xdr:cNvPr>
        <xdr:cNvSpPr txBox="1"/>
      </xdr:nvSpPr>
      <xdr:spPr>
        <a:xfrm>
          <a:off x="20199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149623</xdr:rowOff>
    </xdr:from>
    <xdr:ext cx="469744" cy="259045"/>
    <xdr:sp macro="" textlink="">
      <xdr:nvSpPr>
        <xdr:cNvPr id="538" name="n_3aveValue【保健センター・保健所】&#10;一人当たり面積">
          <a:extLst>
            <a:ext uri="{FF2B5EF4-FFF2-40B4-BE49-F238E27FC236}">
              <a16:creationId xmlns:a16="http://schemas.microsoft.com/office/drawing/2014/main" xmlns="" id="{00000000-0008-0000-0F00-00001A020000}"/>
            </a:ext>
          </a:extLst>
        </xdr:cNvPr>
        <xdr:cNvSpPr txBox="1"/>
      </xdr:nvSpPr>
      <xdr:spPr>
        <a:xfrm>
          <a:off x="19310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169943</xdr:rowOff>
    </xdr:from>
    <xdr:ext cx="469744" cy="259045"/>
    <xdr:sp macro="" textlink="">
      <xdr:nvSpPr>
        <xdr:cNvPr id="539" name="n_1mainValue【保健センター・保健所】&#10;一人当たり面積">
          <a:extLst>
            <a:ext uri="{FF2B5EF4-FFF2-40B4-BE49-F238E27FC236}">
              <a16:creationId xmlns:a16="http://schemas.microsoft.com/office/drawing/2014/main" xmlns="" id="{00000000-0008-0000-0F00-00001B020000}"/>
            </a:ext>
          </a:extLst>
        </xdr:cNvPr>
        <xdr:cNvSpPr txBox="1"/>
      </xdr:nvSpPr>
      <xdr:spPr>
        <a:xfrm>
          <a:off x="210757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3065</xdr:rowOff>
    </xdr:from>
    <xdr:ext cx="469744" cy="259045"/>
    <xdr:sp macro="" textlink="">
      <xdr:nvSpPr>
        <xdr:cNvPr id="540" name="n_2mainValue【保健センター・保健所】&#10;一人当たり面積">
          <a:extLst>
            <a:ext uri="{FF2B5EF4-FFF2-40B4-BE49-F238E27FC236}">
              <a16:creationId xmlns:a16="http://schemas.microsoft.com/office/drawing/2014/main" xmlns="" id="{00000000-0008-0000-0F00-00001C020000}"/>
            </a:ext>
          </a:extLst>
        </xdr:cNvPr>
        <xdr:cNvSpPr txBox="1"/>
      </xdr:nvSpPr>
      <xdr:spPr>
        <a:xfrm>
          <a:off x="20199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1" name="正方形/長方形 540">
          <a:extLst>
            <a:ext uri="{FF2B5EF4-FFF2-40B4-BE49-F238E27FC236}">
              <a16:creationId xmlns:a16="http://schemas.microsoft.com/office/drawing/2014/main" xmlns="" id="{00000000-0008-0000-0F00-00001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2" name="正方形/長方形 541">
          <a:extLst>
            <a:ext uri="{FF2B5EF4-FFF2-40B4-BE49-F238E27FC236}">
              <a16:creationId xmlns:a16="http://schemas.microsoft.com/office/drawing/2014/main" xmlns="" id="{00000000-0008-0000-0F00-00001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3" name="正方形/長方形 542">
          <a:extLst>
            <a:ext uri="{FF2B5EF4-FFF2-40B4-BE49-F238E27FC236}">
              <a16:creationId xmlns:a16="http://schemas.microsoft.com/office/drawing/2014/main" xmlns="" id="{00000000-0008-0000-0F00-00001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4" name="正方形/長方形 543">
          <a:extLst>
            <a:ext uri="{FF2B5EF4-FFF2-40B4-BE49-F238E27FC236}">
              <a16:creationId xmlns:a16="http://schemas.microsoft.com/office/drawing/2014/main" xmlns="" id="{00000000-0008-0000-0F00-00002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5" name="正方形/長方形 544">
          <a:extLst>
            <a:ext uri="{FF2B5EF4-FFF2-40B4-BE49-F238E27FC236}">
              <a16:creationId xmlns:a16="http://schemas.microsoft.com/office/drawing/2014/main" xmlns="" id="{00000000-0008-0000-0F00-00002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6" name="正方形/長方形 545">
          <a:extLst>
            <a:ext uri="{FF2B5EF4-FFF2-40B4-BE49-F238E27FC236}">
              <a16:creationId xmlns:a16="http://schemas.microsoft.com/office/drawing/2014/main" xmlns="" id="{00000000-0008-0000-0F00-00002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7" name="正方形/長方形 546">
          <a:extLst>
            <a:ext uri="{FF2B5EF4-FFF2-40B4-BE49-F238E27FC236}">
              <a16:creationId xmlns:a16="http://schemas.microsoft.com/office/drawing/2014/main" xmlns="" id="{00000000-0008-0000-0F00-00002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正方形/長方形 547">
          <a:extLst>
            <a:ext uri="{FF2B5EF4-FFF2-40B4-BE49-F238E27FC236}">
              <a16:creationId xmlns:a16="http://schemas.microsoft.com/office/drawing/2014/main" xmlns="" id="{00000000-0008-0000-0F00-00002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9" name="テキスト ボックス 548">
          <a:extLst>
            <a:ext uri="{FF2B5EF4-FFF2-40B4-BE49-F238E27FC236}">
              <a16:creationId xmlns:a16="http://schemas.microsoft.com/office/drawing/2014/main" xmlns="" id="{00000000-0008-0000-0F00-00002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0" name="直線コネクタ 549">
          <a:extLst>
            <a:ext uri="{FF2B5EF4-FFF2-40B4-BE49-F238E27FC236}">
              <a16:creationId xmlns:a16="http://schemas.microsoft.com/office/drawing/2014/main" xmlns="" id="{00000000-0008-0000-0F00-00002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1" name="直線コネクタ 550">
          <a:extLst>
            <a:ext uri="{FF2B5EF4-FFF2-40B4-BE49-F238E27FC236}">
              <a16:creationId xmlns:a16="http://schemas.microsoft.com/office/drawing/2014/main" xmlns="" id="{00000000-0008-0000-0F00-000027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2" name="テキスト ボックス 551">
          <a:extLst>
            <a:ext uri="{FF2B5EF4-FFF2-40B4-BE49-F238E27FC236}">
              <a16:creationId xmlns:a16="http://schemas.microsoft.com/office/drawing/2014/main" xmlns="" id="{00000000-0008-0000-0F00-000028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3" name="直線コネクタ 552">
          <a:extLst>
            <a:ext uri="{FF2B5EF4-FFF2-40B4-BE49-F238E27FC236}">
              <a16:creationId xmlns:a16="http://schemas.microsoft.com/office/drawing/2014/main" xmlns="" id="{00000000-0008-0000-0F00-000029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4" name="テキスト ボックス 553">
          <a:extLst>
            <a:ext uri="{FF2B5EF4-FFF2-40B4-BE49-F238E27FC236}">
              <a16:creationId xmlns:a16="http://schemas.microsoft.com/office/drawing/2014/main" xmlns="" id="{00000000-0008-0000-0F00-00002A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5" name="直線コネクタ 554">
          <a:extLst>
            <a:ext uri="{FF2B5EF4-FFF2-40B4-BE49-F238E27FC236}">
              <a16:creationId xmlns:a16="http://schemas.microsoft.com/office/drawing/2014/main" xmlns="" id="{00000000-0008-0000-0F00-00002B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6" name="テキスト ボックス 555">
          <a:extLst>
            <a:ext uri="{FF2B5EF4-FFF2-40B4-BE49-F238E27FC236}">
              <a16:creationId xmlns:a16="http://schemas.microsoft.com/office/drawing/2014/main" xmlns="" id="{00000000-0008-0000-0F00-00002C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7" name="直線コネクタ 556">
          <a:extLst>
            <a:ext uri="{FF2B5EF4-FFF2-40B4-BE49-F238E27FC236}">
              <a16:creationId xmlns:a16="http://schemas.microsoft.com/office/drawing/2014/main" xmlns="" id="{00000000-0008-0000-0F00-00002D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8" name="テキスト ボックス 557">
          <a:extLst>
            <a:ext uri="{FF2B5EF4-FFF2-40B4-BE49-F238E27FC236}">
              <a16:creationId xmlns:a16="http://schemas.microsoft.com/office/drawing/2014/main" xmlns="" id="{00000000-0008-0000-0F00-00002E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9" name="直線コネクタ 558">
          <a:extLst>
            <a:ext uri="{FF2B5EF4-FFF2-40B4-BE49-F238E27FC236}">
              <a16:creationId xmlns:a16="http://schemas.microsoft.com/office/drawing/2014/main" xmlns="" id="{00000000-0008-0000-0F00-00002F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0" name="テキスト ボックス 559">
          <a:extLst>
            <a:ext uri="{FF2B5EF4-FFF2-40B4-BE49-F238E27FC236}">
              <a16:creationId xmlns:a16="http://schemas.microsoft.com/office/drawing/2014/main" xmlns="" id="{00000000-0008-0000-0F00-000030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1" name="直線コネクタ 560">
          <a:extLst>
            <a:ext uri="{FF2B5EF4-FFF2-40B4-BE49-F238E27FC236}">
              <a16:creationId xmlns:a16="http://schemas.microsoft.com/office/drawing/2014/main" xmlns="" id="{00000000-0008-0000-0F00-000031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2" name="テキスト ボックス 561">
          <a:extLst>
            <a:ext uri="{FF2B5EF4-FFF2-40B4-BE49-F238E27FC236}">
              <a16:creationId xmlns:a16="http://schemas.microsoft.com/office/drawing/2014/main" xmlns="" id="{00000000-0008-0000-0F00-000032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3" name="直線コネクタ 562">
          <a:extLst>
            <a:ext uri="{FF2B5EF4-FFF2-40B4-BE49-F238E27FC236}">
              <a16:creationId xmlns:a16="http://schemas.microsoft.com/office/drawing/2014/main" xmlns="" id="{00000000-0008-0000-0F00-00003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4" name="テキスト ボックス 563">
          <a:extLst>
            <a:ext uri="{FF2B5EF4-FFF2-40B4-BE49-F238E27FC236}">
              <a16:creationId xmlns:a16="http://schemas.microsoft.com/office/drawing/2014/main" xmlns="" id="{00000000-0008-0000-0F00-000034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5" name="【消防施設】&#10;有形固定資産減価償却率グラフ枠">
          <a:extLst>
            <a:ext uri="{FF2B5EF4-FFF2-40B4-BE49-F238E27FC236}">
              <a16:creationId xmlns:a16="http://schemas.microsoft.com/office/drawing/2014/main" xmlns="" id="{00000000-0008-0000-0F00-00003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566" name="直線コネクタ 565">
          <a:extLst>
            <a:ext uri="{FF2B5EF4-FFF2-40B4-BE49-F238E27FC236}">
              <a16:creationId xmlns:a16="http://schemas.microsoft.com/office/drawing/2014/main" xmlns="" id="{00000000-0008-0000-0F00-000036020000}"/>
            </a:ext>
          </a:extLst>
        </xdr:cNvPr>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567" name="【消防施設】&#10;有形固定資産減価償却率最小値テキスト">
          <a:extLst>
            <a:ext uri="{FF2B5EF4-FFF2-40B4-BE49-F238E27FC236}">
              <a16:creationId xmlns:a16="http://schemas.microsoft.com/office/drawing/2014/main" xmlns="" id="{00000000-0008-0000-0F00-000037020000}"/>
            </a:ext>
          </a:extLst>
        </xdr:cNvPr>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568" name="直線コネクタ 567">
          <a:extLst>
            <a:ext uri="{FF2B5EF4-FFF2-40B4-BE49-F238E27FC236}">
              <a16:creationId xmlns:a16="http://schemas.microsoft.com/office/drawing/2014/main" xmlns="" id="{00000000-0008-0000-0F00-000038020000}"/>
            </a:ext>
          </a:extLst>
        </xdr:cNvPr>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9" name="【消防施設】&#10;有形固定資産減価償却率最大値テキスト">
          <a:extLst>
            <a:ext uri="{FF2B5EF4-FFF2-40B4-BE49-F238E27FC236}">
              <a16:creationId xmlns:a16="http://schemas.microsoft.com/office/drawing/2014/main" xmlns="" id="{00000000-0008-0000-0F00-000039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0" name="直線コネクタ 569">
          <a:extLst>
            <a:ext uri="{FF2B5EF4-FFF2-40B4-BE49-F238E27FC236}">
              <a16:creationId xmlns:a16="http://schemas.microsoft.com/office/drawing/2014/main" xmlns="" id="{00000000-0008-0000-0F00-00003A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85289</xdr:rowOff>
    </xdr:from>
    <xdr:ext cx="405111" cy="259045"/>
    <xdr:sp macro="" textlink="">
      <xdr:nvSpPr>
        <xdr:cNvPr id="571" name="【消防施設】&#10;有形固定資産減価償却率平均値テキスト">
          <a:extLst>
            <a:ext uri="{FF2B5EF4-FFF2-40B4-BE49-F238E27FC236}">
              <a16:creationId xmlns:a16="http://schemas.microsoft.com/office/drawing/2014/main" xmlns="" id="{00000000-0008-0000-0F00-00003B020000}"/>
            </a:ext>
          </a:extLst>
        </xdr:cNvPr>
        <xdr:cNvSpPr txBox="1"/>
      </xdr:nvSpPr>
      <xdr:spPr>
        <a:xfrm>
          <a:off x="16357600" y="13629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572" name="フローチャート: 判断 571">
          <a:extLst>
            <a:ext uri="{FF2B5EF4-FFF2-40B4-BE49-F238E27FC236}">
              <a16:creationId xmlns:a16="http://schemas.microsoft.com/office/drawing/2014/main" xmlns="" id="{00000000-0008-0000-0F00-00003C020000}"/>
            </a:ext>
          </a:extLst>
        </xdr:cNvPr>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573" name="フローチャート: 判断 572">
          <a:extLst>
            <a:ext uri="{FF2B5EF4-FFF2-40B4-BE49-F238E27FC236}">
              <a16:creationId xmlns:a16="http://schemas.microsoft.com/office/drawing/2014/main" xmlns="" id="{00000000-0008-0000-0F00-00003D020000}"/>
            </a:ext>
          </a:extLst>
        </xdr:cNvPr>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34652</xdr:rowOff>
    </xdr:from>
    <xdr:to>
      <xdr:col>76</xdr:col>
      <xdr:colOff>165100</xdr:colOff>
      <xdr:row>81</xdr:row>
      <xdr:rowOff>136252</xdr:rowOff>
    </xdr:to>
    <xdr:sp macro="" textlink="">
      <xdr:nvSpPr>
        <xdr:cNvPr id="574" name="フローチャート: 判断 573">
          <a:extLst>
            <a:ext uri="{FF2B5EF4-FFF2-40B4-BE49-F238E27FC236}">
              <a16:creationId xmlns:a16="http://schemas.microsoft.com/office/drawing/2014/main" xmlns="" id="{00000000-0008-0000-0F00-00003E020000}"/>
            </a:ext>
          </a:extLst>
        </xdr:cNvPr>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8527</xdr:rowOff>
    </xdr:from>
    <xdr:to>
      <xdr:col>72</xdr:col>
      <xdr:colOff>38100</xdr:colOff>
      <xdr:row>81</xdr:row>
      <xdr:rowOff>110127</xdr:rowOff>
    </xdr:to>
    <xdr:sp macro="" textlink="">
      <xdr:nvSpPr>
        <xdr:cNvPr id="575" name="フローチャート: 判断 574">
          <a:extLst>
            <a:ext uri="{FF2B5EF4-FFF2-40B4-BE49-F238E27FC236}">
              <a16:creationId xmlns:a16="http://schemas.microsoft.com/office/drawing/2014/main" xmlns="" id="{00000000-0008-0000-0F00-00003F020000}"/>
            </a:ext>
          </a:extLst>
        </xdr:cNvPr>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xmlns="" id="{00000000-0008-0000-0F00-00004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xmlns="" id="{00000000-0008-0000-0F00-00004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xmlns="" id="{00000000-0008-0000-0F00-00004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xmlns="" id="{00000000-0008-0000-0F00-00004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xmlns="" id="{00000000-0008-0000-0F00-00004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581" name="楕円 580">
          <a:extLst>
            <a:ext uri="{FF2B5EF4-FFF2-40B4-BE49-F238E27FC236}">
              <a16:creationId xmlns:a16="http://schemas.microsoft.com/office/drawing/2014/main" xmlns="" id="{00000000-0008-0000-0F00-000045020000}"/>
            </a:ext>
          </a:extLst>
        </xdr:cNvPr>
        <xdr:cNvSpPr/>
      </xdr:nvSpPr>
      <xdr:spPr>
        <a:xfrm>
          <a:off x="16268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xdr:rowOff>
    </xdr:from>
    <xdr:ext cx="405111" cy="259045"/>
    <xdr:sp macro="" textlink="">
      <xdr:nvSpPr>
        <xdr:cNvPr id="582" name="【消防施設】&#10;有形固定資産減価償却率該当値テキスト">
          <a:extLst>
            <a:ext uri="{FF2B5EF4-FFF2-40B4-BE49-F238E27FC236}">
              <a16:creationId xmlns:a16="http://schemas.microsoft.com/office/drawing/2014/main" xmlns="" id="{00000000-0008-0000-0F00-000046020000}"/>
            </a:ext>
          </a:extLst>
        </xdr:cNvPr>
        <xdr:cNvSpPr txBox="1"/>
      </xdr:nvSpPr>
      <xdr:spPr>
        <a:xfrm>
          <a:off x="16357600"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158750</xdr:rowOff>
    </xdr:from>
    <xdr:to>
      <xdr:col>81</xdr:col>
      <xdr:colOff>101600</xdr:colOff>
      <xdr:row>80</xdr:row>
      <xdr:rowOff>88900</xdr:rowOff>
    </xdr:to>
    <xdr:sp macro="" textlink="">
      <xdr:nvSpPr>
        <xdr:cNvPr id="583" name="楕円 582">
          <a:extLst>
            <a:ext uri="{FF2B5EF4-FFF2-40B4-BE49-F238E27FC236}">
              <a16:creationId xmlns:a16="http://schemas.microsoft.com/office/drawing/2014/main" xmlns="" id="{00000000-0008-0000-0F00-000047020000}"/>
            </a:ext>
          </a:extLst>
        </xdr:cNvPr>
        <xdr:cNvSpPr/>
      </xdr:nvSpPr>
      <xdr:spPr>
        <a:xfrm>
          <a:off x="15430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38100</xdr:rowOff>
    </xdr:from>
    <xdr:to>
      <xdr:col>85</xdr:col>
      <xdr:colOff>127000</xdr:colOff>
      <xdr:row>81</xdr:row>
      <xdr:rowOff>72389</xdr:rowOff>
    </xdr:to>
    <xdr:cxnSp macro="">
      <xdr:nvCxnSpPr>
        <xdr:cNvPr id="584" name="直線コネクタ 583">
          <a:extLst>
            <a:ext uri="{FF2B5EF4-FFF2-40B4-BE49-F238E27FC236}">
              <a16:creationId xmlns:a16="http://schemas.microsoft.com/office/drawing/2014/main" xmlns="" id="{00000000-0008-0000-0F00-000048020000}"/>
            </a:ext>
          </a:extLst>
        </xdr:cNvPr>
        <xdr:cNvCxnSpPr/>
      </xdr:nvCxnSpPr>
      <xdr:spPr>
        <a:xfrm>
          <a:off x="15481300" y="13754100"/>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24856</xdr:rowOff>
    </xdr:from>
    <xdr:to>
      <xdr:col>76</xdr:col>
      <xdr:colOff>165100</xdr:colOff>
      <xdr:row>80</xdr:row>
      <xdr:rowOff>126456</xdr:rowOff>
    </xdr:to>
    <xdr:sp macro="" textlink="">
      <xdr:nvSpPr>
        <xdr:cNvPr id="585" name="楕円 584">
          <a:extLst>
            <a:ext uri="{FF2B5EF4-FFF2-40B4-BE49-F238E27FC236}">
              <a16:creationId xmlns:a16="http://schemas.microsoft.com/office/drawing/2014/main" xmlns="" id="{00000000-0008-0000-0F00-000049020000}"/>
            </a:ext>
          </a:extLst>
        </xdr:cNvPr>
        <xdr:cNvSpPr/>
      </xdr:nvSpPr>
      <xdr:spPr>
        <a:xfrm>
          <a:off x="14541500" y="13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38100</xdr:rowOff>
    </xdr:from>
    <xdr:to>
      <xdr:col>81</xdr:col>
      <xdr:colOff>50800</xdr:colOff>
      <xdr:row>80</xdr:row>
      <xdr:rowOff>75656</xdr:rowOff>
    </xdr:to>
    <xdr:cxnSp macro="">
      <xdr:nvCxnSpPr>
        <xdr:cNvPr id="586" name="直線コネクタ 585">
          <a:extLst>
            <a:ext uri="{FF2B5EF4-FFF2-40B4-BE49-F238E27FC236}">
              <a16:creationId xmlns:a16="http://schemas.microsoft.com/office/drawing/2014/main" xmlns="" id="{00000000-0008-0000-0F00-00004A020000}"/>
            </a:ext>
          </a:extLst>
        </xdr:cNvPr>
        <xdr:cNvCxnSpPr/>
      </xdr:nvCxnSpPr>
      <xdr:spPr>
        <a:xfrm flipV="1">
          <a:off x="14592300" y="1375410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8182</xdr:rowOff>
    </xdr:from>
    <xdr:ext cx="405111" cy="259045"/>
    <xdr:sp macro="" textlink="">
      <xdr:nvSpPr>
        <xdr:cNvPr id="587" name="n_1aveValue【消防施設】&#10;有形固定資産減価償却率">
          <a:extLst>
            <a:ext uri="{FF2B5EF4-FFF2-40B4-BE49-F238E27FC236}">
              <a16:creationId xmlns:a16="http://schemas.microsoft.com/office/drawing/2014/main" xmlns="" id="{00000000-0008-0000-0F00-00004B020000}"/>
            </a:ext>
          </a:extLst>
        </xdr:cNvPr>
        <xdr:cNvSpPr txBox="1"/>
      </xdr:nvSpPr>
      <xdr:spPr>
        <a:xfrm>
          <a:off x="15266044" y="1389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127379</xdr:rowOff>
    </xdr:from>
    <xdr:ext cx="405111" cy="259045"/>
    <xdr:sp macro="" textlink="">
      <xdr:nvSpPr>
        <xdr:cNvPr id="588" name="n_2aveValue【消防施設】&#10;有形固定資産減価償却率">
          <a:extLst>
            <a:ext uri="{FF2B5EF4-FFF2-40B4-BE49-F238E27FC236}">
              <a16:creationId xmlns:a16="http://schemas.microsoft.com/office/drawing/2014/main" xmlns="" id="{00000000-0008-0000-0F00-00004C020000}"/>
            </a:ext>
          </a:extLst>
        </xdr:cNvPr>
        <xdr:cNvSpPr txBox="1"/>
      </xdr:nvSpPr>
      <xdr:spPr>
        <a:xfrm>
          <a:off x="143897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126654</xdr:rowOff>
    </xdr:from>
    <xdr:ext cx="405111" cy="259045"/>
    <xdr:sp macro="" textlink="">
      <xdr:nvSpPr>
        <xdr:cNvPr id="589" name="n_3aveValue【消防施設】&#10;有形固定資産減価償却率">
          <a:extLst>
            <a:ext uri="{FF2B5EF4-FFF2-40B4-BE49-F238E27FC236}">
              <a16:creationId xmlns:a16="http://schemas.microsoft.com/office/drawing/2014/main" xmlns="" id="{00000000-0008-0000-0F00-00004D020000}"/>
            </a:ext>
          </a:extLst>
        </xdr:cNvPr>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105427</xdr:rowOff>
    </xdr:from>
    <xdr:ext cx="405111" cy="259045"/>
    <xdr:sp macro="" textlink="">
      <xdr:nvSpPr>
        <xdr:cNvPr id="590" name="n_1mainValue【消防施設】&#10;有形固定資産減価償却率">
          <a:extLst>
            <a:ext uri="{FF2B5EF4-FFF2-40B4-BE49-F238E27FC236}">
              <a16:creationId xmlns:a16="http://schemas.microsoft.com/office/drawing/2014/main" xmlns="" id="{00000000-0008-0000-0F00-00004E020000}"/>
            </a:ext>
          </a:extLst>
        </xdr:cNvPr>
        <xdr:cNvSpPr txBox="1"/>
      </xdr:nvSpPr>
      <xdr:spPr>
        <a:xfrm>
          <a:off x="152660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142983</xdr:rowOff>
    </xdr:from>
    <xdr:ext cx="405111" cy="259045"/>
    <xdr:sp macro="" textlink="">
      <xdr:nvSpPr>
        <xdr:cNvPr id="591" name="n_2mainValue【消防施設】&#10;有形固定資産減価償却率">
          <a:extLst>
            <a:ext uri="{FF2B5EF4-FFF2-40B4-BE49-F238E27FC236}">
              <a16:creationId xmlns:a16="http://schemas.microsoft.com/office/drawing/2014/main" xmlns="" id="{00000000-0008-0000-0F00-00004F020000}"/>
            </a:ext>
          </a:extLst>
        </xdr:cNvPr>
        <xdr:cNvSpPr txBox="1"/>
      </xdr:nvSpPr>
      <xdr:spPr>
        <a:xfrm>
          <a:off x="143897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a:extLst>
            <a:ext uri="{FF2B5EF4-FFF2-40B4-BE49-F238E27FC236}">
              <a16:creationId xmlns:a16="http://schemas.microsoft.com/office/drawing/2014/main" xmlns="" id="{00000000-0008-0000-0F00-00005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a:extLst>
            <a:ext uri="{FF2B5EF4-FFF2-40B4-BE49-F238E27FC236}">
              <a16:creationId xmlns:a16="http://schemas.microsoft.com/office/drawing/2014/main" xmlns="" id="{00000000-0008-0000-0F00-00005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a:extLst>
            <a:ext uri="{FF2B5EF4-FFF2-40B4-BE49-F238E27FC236}">
              <a16:creationId xmlns:a16="http://schemas.microsoft.com/office/drawing/2014/main" xmlns="" id="{00000000-0008-0000-0F00-00005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a:extLst>
            <a:ext uri="{FF2B5EF4-FFF2-40B4-BE49-F238E27FC236}">
              <a16:creationId xmlns:a16="http://schemas.microsoft.com/office/drawing/2014/main" xmlns="" id="{00000000-0008-0000-0F00-00005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a:extLst>
            <a:ext uri="{FF2B5EF4-FFF2-40B4-BE49-F238E27FC236}">
              <a16:creationId xmlns:a16="http://schemas.microsoft.com/office/drawing/2014/main" xmlns="" id="{00000000-0008-0000-0F00-00005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a:extLst>
            <a:ext uri="{FF2B5EF4-FFF2-40B4-BE49-F238E27FC236}">
              <a16:creationId xmlns:a16="http://schemas.microsoft.com/office/drawing/2014/main" xmlns="" id="{00000000-0008-0000-0F00-00005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a:extLst>
            <a:ext uri="{FF2B5EF4-FFF2-40B4-BE49-F238E27FC236}">
              <a16:creationId xmlns:a16="http://schemas.microsoft.com/office/drawing/2014/main" xmlns="" id="{00000000-0008-0000-0F00-00005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a:extLst>
            <a:ext uri="{FF2B5EF4-FFF2-40B4-BE49-F238E27FC236}">
              <a16:creationId xmlns:a16="http://schemas.microsoft.com/office/drawing/2014/main" xmlns="" id="{00000000-0008-0000-0F00-00005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0" name="テキスト ボックス 599">
          <a:extLst>
            <a:ext uri="{FF2B5EF4-FFF2-40B4-BE49-F238E27FC236}">
              <a16:creationId xmlns:a16="http://schemas.microsoft.com/office/drawing/2014/main" xmlns="" id="{00000000-0008-0000-0F00-00005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1" name="直線コネクタ 600">
          <a:extLst>
            <a:ext uri="{FF2B5EF4-FFF2-40B4-BE49-F238E27FC236}">
              <a16:creationId xmlns:a16="http://schemas.microsoft.com/office/drawing/2014/main" xmlns="" id="{00000000-0008-0000-0F00-00005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2" name="直線コネクタ 601">
          <a:extLst>
            <a:ext uri="{FF2B5EF4-FFF2-40B4-BE49-F238E27FC236}">
              <a16:creationId xmlns:a16="http://schemas.microsoft.com/office/drawing/2014/main" xmlns="" id="{00000000-0008-0000-0F00-00005A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3" name="テキスト ボックス 602">
          <a:extLst>
            <a:ext uri="{FF2B5EF4-FFF2-40B4-BE49-F238E27FC236}">
              <a16:creationId xmlns:a16="http://schemas.microsoft.com/office/drawing/2014/main" xmlns="" id="{00000000-0008-0000-0F00-00005B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4" name="直線コネクタ 603">
          <a:extLst>
            <a:ext uri="{FF2B5EF4-FFF2-40B4-BE49-F238E27FC236}">
              <a16:creationId xmlns:a16="http://schemas.microsoft.com/office/drawing/2014/main" xmlns="" id="{00000000-0008-0000-0F00-00005C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5" name="テキスト ボックス 604">
          <a:extLst>
            <a:ext uri="{FF2B5EF4-FFF2-40B4-BE49-F238E27FC236}">
              <a16:creationId xmlns:a16="http://schemas.microsoft.com/office/drawing/2014/main" xmlns="" id="{00000000-0008-0000-0F00-00005D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6" name="直線コネクタ 605">
          <a:extLst>
            <a:ext uri="{FF2B5EF4-FFF2-40B4-BE49-F238E27FC236}">
              <a16:creationId xmlns:a16="http://schemas.microsoft.com/office/drawing/2014/main" xmlns="" id="{00000000-0008-0000-0F00-00005E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7" name="テキスト ボックス 606">
          <a:extLst>
            <a:ext uri="{FF2B5EF4-FFF2-40B4-BE49-F238E27FC236}">
              <a16:creationId xmlns:a16="http://schemas.microsoft.com/office/drawing/2014/main" xmlns="" id="{00000000-0008-0000-0F00-00005F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8" name="直線コネクタ 607">
          <a:extLst>
            <a:ext uri="{FF2B5EF4-FFF2-40B4-BE49-F238E27FC236}">
              <a16:creationId xmlns:a16="http://schemas.microsoft.com/office/drawing/2014/main" xmlns="" id="{00000000-0008-0000-0F00-000060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9" name="テキスト ボックス 608">
          <a:extLst>
            <a:ext uri="{FF2B5EF4-FFF2-40B4-BE49-F238E27FC236}">
              <a16:creationId xmlns:a16="http://schemas.microsoft.com/office/drawing/2014/main" xmlns="" id="{00000000-0008-0000-0F00-000061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0" name="直線コネクタ 609">
          <a:extLst>
            <a:ext uri="{FF2B5EF4-FFF2-40B4-BE49-F238E27FC236}">
              <a16:creationId xmlns:a16="http://schemas.microsoft.com/office/drawing/2014/main" xmlns="" id="{00000000-0008-0000-0F00-000062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1" name="テキスト ボックス 610">
          <a:extLst>
            <a:ext uri="{FF2B5EF4-FFF2-40B4-BE49-F238E27FC236}">
              <a16:creationId xmlns:a16="http://schemas.microsoft.com/office/drawing/2014/main" xmlns="" id="{00000000-0008-0000-0F00-000063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2" name="直線コネクタ 611">
          <a:extLst>
            <a:ext uri="{FF2B5EF4-FFF2-40B4-BE49-F238E27FC236}">
              <a16:creationId xmlns:a16="http://schemas.microsoft.com/office/drawing/2014/main" xmlns="" id="{00000000-0008-0000-0F00-00006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3" name="テキスト ボックス 612">
          <a:extLst>
            <a:ext uri="{FF2B5EF4-FFF2-40B4-BE49-F238E27FC236}">
              <a16:creationId xmlns:a16="http://schemas.microsoft.com/office/drawing/2014/main" xmlns="" id="{00000000-0008-0000-0F00-00006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4" name="【消防施設】&#10;一人当たり面積グラフ枠">
          <a:extLst>
            <a:ext uri="{FF2B5EF4-FFF2-40B4-BE49-F238E27FC236}">
              <a16:creationId xmlns:a16="http://schemas.microsoft.com/office/drawing/2014/main" xmlns="" id="{00000000-0008-0000-0F00-00006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615" name="直線コネクタ 614">
          <a:extLst>
            <a:ext uri="{FF2B5EF4-FFF2-40B4-BE49-F238E27FC236}">
              <a16:creationId xmlns:a16="http://schemas.microsoft.com/office/drawing/2014/main" xmlns="" id="{00000000-0008-0000-0F00-000067020000}"/>
            </a:ext>
          </a:extLst>
        </xdr:cNvPr>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16" name="【消防施設】&#10;一人当たり面積最小値テキスト">
          <a:extLst>
            <a:ext uri="{FF2B5EF4-FFF2-40B4-BE49-F238E27FC236}">
              <a16:creationId xmlns:a16="http://schemas.microsoft.com/office/drawing/2014/main" xmlns="" id="{00000000-0008-0000-0F00-00006802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17" name="直線コネクタ 616">
          <a:extLst>
            <a:ext uri="{FF2B5EF4-FFF2-40B4-BE49-F238E27FC236}">
              <a16:creationId xmlns:a16="http://schemas.microsoft.com/office/drawing/2014/main" xmlns="" id="{00000000-0008-0000-0F00-00006902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618" name="【消防施設】&#10;一人当たり面積最大値テキスト">
          <a:extLst>
            <a:ext uri="{FF2B5EF4-FFF2-40B4-BE49-F238E27FC236}">
              <a16:creationId xmlns:a16="http://schemas.microsoft.com/office/drawing/2014/main" xmlns="" id="{00000000-0008-0000-0F00-00006A020000}"/>
            </a:ext>
          </a:extLst>
        </xdr:cNvPr>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619" name="直線コネクタ 618">
          <a:extLst>
            <a:ext uri="{FF2B5EF4-FFF2-40B4-BE49-F238E27FC236}">
              <a16:creationId xmlns:a16="http://schemas.microsoft.com/office/drawing/2014/main" xmlns="" id="{00000000-0008-0000-0F00-00006B020000}"/>
            </a:ext>
          </a:extLst>
        </xdr:cNvPr>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6366</xdr:rowOff>
    </xdr:from>
    <xdr:ext cx="469744" cy="259045"/>
    <xdr:sp macro="" textlink="">
      <xdr:nvSpPr>
        <xdr:cNvPr id="620" name="【消防施設】&#10;一人当たり面積平均値テキスト">
          <a:extLst>
            <a:ext uri="{FF2B5EF4-FFF2-40B4-BE49-F238E27FC236}">
              <a16:creationId xmlns:a16="http://schemas.microsoft.com/office/drawing/2014/main" xmlns="" id="{00000000-0008-0000-0F00-00006C020000}"/>
            </a:ext>
          </a:extLst>
        </xdr:cNvPr>
        <xdr:cNvSpPr txBox="1"/>
      </xdr:nvSpPr>
      <xdr:spPr>
        <a:xfrm>
          <a:off x="22199600" y="14236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621" name="フローチャート: 判断 620">
          <a:extLst>
            <a:ext uri="{FF2B5EF4-FFF2-40B4-BE49-F238E27FC236}">
              <a16:creationId xmlns:a16="http://schemas.microsoft.com/office/drawing/2014/main" xmlns="" id="{00000000-0008-0000-0F00-00006D020000}"/>
            </a:ext>
          </a:extLst>
        </xdr:cNvPr>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22" name="フローチャート: 判断 621">
          <a:extLst>
            <a:ext uri="{FF2B5EF4-FFF2-40B4-BE49-F238E27FC236}">
              <a16:creationId xmlns:a16="http://schemas.microsoft.com/office/drawing/2014/main" xmlns="" id="{00000000-0008-0000-0F00-00006E02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636</xdr:rowOff>
    </xdr:from>
    <xdr:to>
      <xdr:col>107</xdr:col>
      <xdr:colOff>101600</xdr:colOff>
      <xdr:row>84</xdr:row>
      <xdr:rowOff>102236</xdr:rowOff>
    </xdr:to>
    <xdr:sp macro="" textlink="">
      <xdr:nvSpPr>
        <xdr:cNvPr id="623" name="フローチャート: 判断 622">
          <a:extLst>
            <a:ext uri="{FF2B5EF4-FFF2-40B4-BE49-F238E27FC236}">
              <a16:creationId xmlns:a16="http://schemas.microsoft.com/office/drawing/2014/main" xmlns="" id="{00000000-0008-0000-0F00-00006F020000}"/>
            </a:ext>
          </a:extLst>
        </xdr:cNvPr>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38736</xdr:rowOff>
    </xdr:from>
    <xdr:to>
      <xdr:col>102</xdr:col>
      <xdr:colOff>165100</xdr:colOff>
      <xdr:row>84</xdr:row>
      <xdr:rowOff>140336</xdr:rowOff>
    </xdr:to>
    <xdr:sp macro="" textlink="">
      <xdr:nvSpPr>
        <xdr:cNvPr id="624" name="フローチャート: 判断 623">
          <a:extLst>
            <a:ext uri="{FF2B5EF4-FFF2-40B4-BE49-F238E27FC236}">
              <a16:creationId xmlns:a16="http://schemas.microsoft.com/office/drawing/2014/main" xmlns="" id="{00000000-0008-0000-0F00-000070020000}"/>
            </a:ext>
          </a:extLst>
        </xdr:cNvPr>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xmlns="" id="{00000000-0008-0000-0F00-00007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xmlns="" id="{00000000-0008-0000-0F00-00007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xmlns="" id="{00000000-0008-0000-0F00-00007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xmlns="" id="{00000000-0008-0000-0F00-00007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xmlns="" id="{00000000-0008-0000-0F00-00007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153036</xdr:rowOff>
    </xdr:from>
    <xdr:to>
      <xdr:col>116</xdr:col>
      <xdr:colOff>114300</xdr:colOff>
      <xdr:row>85</xdr:row>
      <xdr:rowOff>83186</xdr:rowOff>
    </xdr:to>
    <xdr:sp macro="" textlink="">
      <xdr:nvSpPr>
        <xdr:cNvPr id="630" name="楕円 629">
          <a:extLst>
            <a:ext uri="{FF2B5EF4-FFF2-40B4-BE49-F238E27FC236}">
              <a16:creationId xmlns:a16="http://schemas.microsoft.com/office/drawing/2014/main" xmlns="" id="{00000000-0008-0000-0F00-000076020000}"/>
            </a:ext>
          </a:extLst>
        </xdr:cNvPr>
        <xdr:cNvSpPr/>
      </xdr:nvSpPr>
      <xdr:spPr>
        <a:xfrm>
          <a:off x="221107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131463</xdr:rowOff>
    </xdr:from>
    <xdr:ext cx="469744" cy="259045"/>
    <xdr:sp macro="" textlink="">
      <xdr:nvSpPr>
        <xdr:cNvPr id="631" name="【消防施設】&#10;一人当たり面積該当値テキスト">
          <a:extLst>
            <a:ext uri="{FF2B5EF4-FFF2-40B4-BE49-F238E27FC236}">
              <a16:creationId xmlns:a16="http://schemas.microsoft.com/office/drawing/2014/main" xmlns="" id="{00000000-0008-0000-0F00-000077020000}"/>
            </a:ext>
          </a:extLst>
        </xdr:cNvPr>
        <xdr:cNvSpPr txBox="1"/>
      </xdr:nvSpPr>
      <xdr:spPr>
        <a:xfrm>
          <a:off x="22199600"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xdr:rowOff>
    </xdr:from>
    <xdr:to>
      <xdr:col>112</xdr:col>
      <xdr:colOff>38100</xdr:colOff>
      <xdr:row>85</xdr:row>
      <xdr:rowOff>115570</xdr:rowOff>
    </xdr:to>
    <xdr:sp macro="" textlink="">
      <xdr:nvSpPr>
        <xdr:cNvPr id="632" name="楕円 631">
          <a:extLst>
            <a:ext uri="{FF2B5EF4-FFF2-40B4-BE49-F238E27FC236}">
              <a16:creationId xmlns:a16="http://schemas.microsoft.com/office/drawing/2014/main" xmlns="" id="{00000000-0008-0000-0F00-000078020000}"/>
            </a:ext>
          </a:extLst>
        </xdr:cNvPr>
        <xdr:cNvSpPr/>
      </xdr:nvSpPr>
      <xdr:spPr>
        <a:xfrm>
          <a:off x="21272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32386</xdr:rowOff>
    </xdr:from>
    <xdr:to>
      <xdr:col>116</xdr:col>
      <xdr:colOff>63500</xdr:colOff>
      <xdr:row>85</xdr:row>
      <xdr:rowOff>64770</xdr:rowOff>
    </xdr:to>
    <xdr:cxnSp macro="">
      <xdr:nvCxnSpPr>
        <xdr:cNvPr id="633" name="直線コネクタ 632">
          <a:extLst>
            <a:ext uri="{FF2B5EF4-FFF2-40B4-BE49-F238E27FC236}">
              <a16:creationId xmlns:a16="http://schemas.microsoft.com/office/drawing/2014/main" xmlns="" id="{00000000-0008-0000-0F00-000079020000}"/>
            </a:ext>
          </a:extLst>
        </xdr:cNvPr>
        <xdr:cNvCxnSpPr/>
      </xdr:nvCxnSpPr>
      <xdr:spPr>
        <a:xfrm flipV="1">
          <a:off x="21323300" y="14605636"/>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634" name="楕円 633">
          <a:extLst>
            <a:ext uri="{FF2B5EF4-FFF2-40B4-BE49-F238E27FC236}">
              <a16:creationId xmlns:a16="http://schemas.microsoft.com/office/drawing/2014/main" xmlns="" id="{00000000-0008-0000-0F00-00007A020000}"/>
            </a:ext>
          </a:extLst>
        </xdr:cNvPr>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85</xdr:row>
      <xdr:rowOff>64770</xdr:rowOff>
    </xdr:to>
    <xdr:cxnSp macro="">
      <xdr:nvCxnSpPr>
        <xdr:cNvPr id="635" name="直線コネクタ 634">
          <a:extLst>
            <a:ext uri="{FF2B5EF4-FFF2-40B4-BE49-F238E27FC236}">
              <a16:creationId xmlns:a16="http://schemas.microsoft.com/office/drawing/2014/main" xmlns="" id="{00000000-0008-0000-0F00-00007B020000}"/>
            </a:ext>
          </a:extLst>
        </xdr:cNvPr>
        <xdr:cNvCxnSpPr/>
      </xdr:nvCxnSpPr>
      <xdr:spPr>
        <a:xfrm>
          <a:off x="20434300" y="144399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636" name="n_1aveValue【消防施設】&#10;一人当たり面積">
          <a:extLst>
            <a:ext uri="{FF2B5EF4-FFF2-40B4-BE49-F238E27FC236}">
              <a16:creationId xmlns:a16="http://schemas.microsoft.com/office/drawing/2014/main" xmlns="" id="{00000000-0008-0000-0F00-00007C020000}"/>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93363</xdr:rowOff>
    </xdr:from>
    <xdr:ext cx="469744" cy="259045"/>
    <xdr:sp macro="" textlink="">
      <xdr:nvSpPr>
        <xdr:cNvPr id="637" name="n_2aveValue【消防施設】&#10;一人当たり面積">
          <a:extLst>
            <a:ext uri="{FF2B5EF4-FFF2-40B4-BE49-F238E27FC236}">
              <a16:creationId xmlns:a16="http://schemas.microsoft.com/office/drawing/2014/main" xmlns="" id="{00000000-0008-0000-0F00-00007D020000}"/>
            </a:ext>
          </a:extLst>
        </xdr:cNvPr>
        <xdr:cNvSpPr txBox="1"/>
      </xdr:nvSpPr>
      <xdr:spPr>
        <a:xfrm>
          <a:off x="20199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156863</xdr:rowOff>
    </xdr:from>
    <xdr:ext cx="469744" cy="259045"/>
    <xdr:sp macro="" textlink="">
      <xdr:nvSpPr>
        <xdr:cNvPr id="638" name="n_3aveValue【消防施設】&#10;一人当たり面積">
          <a:extLst>
            <a:ext uri="{FF2B5EF4-FFF2-40B4-BE49-F238E27FC236}">
              <a16:creationId xmlns:a16="http://schemas.microsoft.com/office/drawing/2014/main" xmlns="" id="{00000000-0008-0000-0F00-00007E020000}"/>
            </a:ext>
          </a:extLst>
        </xdr:cNvPr>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106697</xdr:rowOff>
    </xdr:from>
    <xdr:ext cx="469744" cy="259045"/>
    <xdr:sp macro="" textlink="">
      <xdr:nvSpPr>
        <xdr:cNvPr id="639" name="n_1mainValue【消防施設】&#10;一人当たり面積">
          <a:extLst>
            <a:ext uri="{FF2B5EF4-FFF2-40B4-BE49-F238E27FC236}">
              <a16:creationId xmlns:a16="http://schemas.microsoft.com/office/drawing/2014/main" xmlns="" id="{00000000-0008-0000-0F00-00007F020000}"/>
            </a:ext>
          </a:extLst>
        </xdr:cNvPr>
        <xdr:cNvSpPr txBox="1"/>
      </xdr:nvSpPr>
      <xdr:spPr>
        <a:xfrm>
          <a:off x="210757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40" name="n_2mainValue【消防施設】&#10;一人当たり面積">
          <a:extLst>
            <a:ext uri="{FF2B5EF4-FFF2-40B4-BE49-F238E27FC236}">
              <a16:creationId xmlns:a16="http://schemas.microsoft.com/office/drawing/2014/main" xmlns="" id="{00000000-0008-0000-0F00-000080020000}"/>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xmlns="" id="{00000000-0008-0000-0F00-00008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xmlns="" id="{00000000-0008-0000-0F00-00008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xmlns="" id="{00000000-0008-0000-0F00-00008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xmlns="" id="{00000000-0008-0000-0F00-00008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xmlns="" id="{00000000-0008-0000-0F00-00008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xmlns="" id="{00000000-0008-0000-0F00-00008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xmlns="" id="{00000000-0008-0000-0F00-00008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xmlns="" id="{00000000-0008-0000-0F00-00008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xmlns="" id="{00000000-0008-0000-0F00-00008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xmlns="" id="{00000000-0008-0000-0F00-00008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51" name="直線コネクタ 650">
          <a:extLst>
            <a:ext uri="{FF2B5EF4-FFF2-40B4-BE49-F238E27FC236}">
              <a16:creationId xmlns:a16="http://schemas.microsoft.com/office/drawing/2014/main" xmlns="" id="{00000000-0008-0000-0F00-00008B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52" name="テキスト ボックス 651">
          <a:extLst>
            <a:ext uri="{FF2B5EF4-FFF2-40B4-BE49-F238E27FC236}">
              <a16:creationId xmlns:a16="http://schemas.microsoft.com/office/drawing/2014/main" xmlns="" id="{00000000-0008-0000-0F00-00008C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3" name="直線コネクタ 652">
          <a:extLst>
            <a:ext uri="{FF2B5EF4-FFF2-40B4-BE49-F238E27FC236}">
              <a16:creationId xmlns:a16="http://schemas.microsoft.com/office/drawing/2014/main" xmlns="" id="{00000000-0008-0000-0F00-00008D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4" name="テキスト ボックス 653">
          <a:extLst>
            <a:ext uri="{FF2B5EF4-FFF2-40B4-BE49-F238E27FC236}">
              <a16:creationId xmlns:a16="http://schemas.microsoft.com/office/drawing/2014/main" xmlns="" id="{00000000-0008-0000-0F00-00008E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5" name="直線コネクタ 654">
          <a:extLst>
            <a:ext uri="{FF2B5EF4-FFF2-40B4-BE49-F238E27FC236}">
              <a16:creationId xmlns:a16="http://schemas.microsoft.com/office/drawing/2014/main" xmlns="" id="{00000000-0008-0000-0F00-00008F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6" name="テキスト ボックス 655">
          <a:extLst>
            <a:ext uri="{FF2B5EF4-FFF2-40B4-BE49-F238E27FC236}">
              <a16:creationId xmlns:a16="http://schemas.microsoft.com/office/drawing/2014/main" xmlns="" id="{00000000-0008-0000-0F00-000090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7" name="直線コネクタ 656">
          <a:extLst>
            <a:ext uri="{FF2B5EF4-FFF2-40B4-BE49-F238E27FC236}">
              <a16:creationId xmlns:a16="http://schemas.microsoft.com/office/drawing/2014/main" xmlns="" id="{00000000-0008-0000-0F00-000091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8" name="テキスト ボックス 657">
          <a:extLst>
            <a:ext uri="{FF2B5EF4-FFF2-40B4-BE49-F238E27FC236}">
              <a16:creationId xmlns:a16="http://schemas.microsoft.com/office/drawing/2014/main" xmlns="" id="{00000000-0008-0000-0F00-000092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9" name="直線コネクタ 658">
          <a:extLst>
            <a:ext uri="{FF2B5EF4-FFF2-40B4-BE49-F238E27FC236}">
              <a16:creationId xmlns:a16="http://schemas.microsoft.com/office/drawing/2014/main" xmlns="" id="{00000000-0008-0000-0F00-000093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0" name="テキスト ボックス 659">
          <a:extLst>
            <a:ext uri="{FF2B5EF4-FFF2-40B4-BE49-F238E27FC236}">
              <a16:creationId xmlns:a16="http://schemas.microsoft.com/office/drawing/2014/main" xmlns="" id="{00000000-0008-0000-0F00-000094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xmlns="" id="{00000000-0008-0000-0F00-00009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2" name="テキスト ボックス 661">
          <a:extLst>
            <a:ext uri="{FF2B5EF4-FFF2-40B4-BE49-F238E27FC236}">
              <a16:creationId xmlns:a16="http://schemas.microsoft.com/office/drawing/2014/main" xmlns="" id="{00000000-0008-0000-0F00-000096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a:extLst>
            <a:ext uri="{FF2B5EF4-FFF2-40B4-BE49-F238E27FC236}">
              <a16:creationId xmlns:a16="http://schemas.microsoft.com/office/drawing/2014/main" xmlns="" id="{00000000-0008-0000-0F00-00009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64" name="直線コネクタ 663">
          <a:extLst>
            <a:ext uri="{FF2B5EF4-FFF2-40B4-BE49-F238E27FC236}">
              <a16:creationId xmlns:a16="http://schemas.microsoft.com/office/drawing/2014/main" xmlns="" id="{00000000-0008-0000-0F00-00009802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65" name="【庁舎】&#10;有形固定資産減価償却率最小値テキスト">
          <a:extLst>
            <a:ext uri="{FF2B5EF4-FFF2-40B4-BE49-F238E27FC236}">
              <a16:creationId xmlns:a16="http://schemas.microsoft.com/office/drawing/2014/main" xmlns="" id="{00000000-0008-0000-0F00-00009902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6" name="直線コネクタ 665">
          <a:extLst>
            <a:ext uri="{FF2B5EF4-FFF2-40B4-BE49-F238E27FC236}">
              <a16:creationId xmlns:a16="http://schemas.microsoft.com/office/drawing/2014/main" xmlns="" id="{00000000-0008-0000-0F00-00009A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67" name="【庁舎】&#10;有形固定資産減価償却率最大値テキスト">
          <a:extLst>
            <a:ext uri="{FF2B5EF4-FFF2-40B4-BE49-F238E27FC236}">
              <a16:creationId xmlns:a16="http://schemas.microsoft.com/office/drawing/2014/main" xmlns="" id="{00000000-0008-0000-0F00-00009B02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68" name="直線コネクタ 667">
          <a:extLst>
            <a:ext uri="{FF2B5EF4-FFF2-40B4-BE49-F238E27FC236}">
              <a16:creationId xmlns:a16="http://schemas.microsoft.com/office/drawing/2014/main" xmlns="" id="{00000000-0008-0000-0F00-00009C02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669" name="【庁舎】&#10;有形固定資産減価償却率平均値テキスト">
          <a:extLst>
            <a:ext uri="{FF2B5EF4-FFF2-40B4-BE49-F238E27FC236}">
              <a16:creationId xmlns:a16="http://schemas.microsoft.com/office/drawing/2014/main" xmlns="" id="{00000000-0008-0000-0F00-00009D020000}"/>
            </a:ext>
          </a:extLst>
        </xdr:cNvPr>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670" name="フローチャート: 判断 669">
          <a:extLst>
            <a:ext uri="{FF2B5EF4-FFF2-40B4-BE49-F238E27FC236}">
              <a16:creationId xmlns:a16="http://schemas.microsoft.com/office/drawing/2014/main" xmlns="" id="{00000000-0008-0000-0F00-00009E020000}"/>
            </a:ext>
          </a:extLst>
        </xdr:cNvPr>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671" name="フローチャート: 判断 670">
          <a:extLst>
            <a:ext uri="{FF2B5EF4-FFF2-40B4-BE49-F238E27FC236}">
              <a16:creationId xmlns:a16="http://schemas.microsoft.com/office/drawing/2014/main" xmlns="" id="{00000000-0008-0000-0F00-00009F020000}"/>
            </a:ext>
          </a:extLst>
        </xdr:cNvPr>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46989</xdr:rowOff>
    </xdr:from>
    <xdr:to>
      <xdr:col>76</xdr:col>
      <xdr:colOff>165100</xdr:colOff>
      <xdr:row>104</xdr:row>
      <xdr:rowOff>148589</xdr:rowOff>
    </xdr:to>
    <xdr:sp macro="" textlink="">
      <xdr:nvSpPr>
        <xdr:cNvPr id="672" name="フローチャート: 判断 671">
          <a:extLst>
            <a:ext uri="{FF2B5EF4-FFF2-40B4-BE49-F238E27FC236}">
              <a16:creationId xmlns:a16="http://schemas.microsoft.com/office/drawing/2014/main" xmlns="" id="{00000000-0008-0000-0F00-0000A0020000}"/>
            </a:ext>
          </a:extLst>
        </xdr:cNvPr>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53339</xdr:rowOff>
    </xdr:from>
    <xdr:to>
      <xdr:col>72</xdr:col>
      <xdr:colOff>38100</xdr:colOff>
      <xdr:row>104</xdr:row>
      <xdr:rowOff>154939</xdr:rowOff>
    </xdr:to>
    <xdr:sp macro="" textlink="">
      <xdr:nvSpPr>
        <xdr:cNvPr id="673" name="フローチャート: 判断 672">
          <a:extLst>
            <a:ext uri="{FF2B5EF4-FFF2-40B4-BE49-F238E27FC236}">
              <a16:creationId xmlns:a16="http://schemas.microsoft.com/office/drawing/2014/main" xmlns="" id="{00000000-0008-0000-0F00-0000A1020000}"/>
            </a:ext>
          </a:extLst>
        </xdr:cNvPr>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xmlns="" id="{00000000-0008-0000-0F00-0000A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xmlns="" id="{00000000-0008-0000-0F00-0000A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xmlns="" id="{00000000-0008-0000-0F00-0000A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xmlns="" id="{00000000-0008-0000-0F00-0000A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xmlns="" id="{00000000-0008-0000-0F00-0000A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79" name="楕円 678">
          <a:extLst>
            <a:ext uri="{FF2B5EF4-FFF2-40B4-BE49-F238E27FC236}">
              <a16:creationId xmlns:a16="http://schemas.microsoft.com/office/drawing/2014/main" xmlns="" id="{00000000-0008-0000-0F00-0000A7020000}"/>
            </a:ext>
          </a:extLst>
        </xdr:cNvPr>
        <xdr:cNvSpPr/>
      </xdr:nvSpPr>
      <xdr:spPr>
        <a:xfrm>
          <a:off x="16268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162577</xdr:rowOff>
    </xdr:from>
    <xdr:ext cx="405111" cy="259045"/>
    <xdr:sp macro="" textlink="">
      <xdr:nvSpPr>
        <xdr:cNvPr id="680" name="【庁舎】&#10;有形固定資産減価償却率該当値テキスト">
          <a:extLst>
            <a:ext uri="{FF2B5EF4-FFF2-40B4-BE49-F238E27FC236}">
              <a16:creationId xmlns:a16="http://schemas.microsoft.com/office/drawing/2014/main" xmlns="" id="{00000000-0008-0000-0F00-0000A8020000}"/>
            </a:ext>
          </a:extLst>
        </xdr:cNvPr>
        <xdr:cNvSpPr txBox="1"/>
      </xdr:nvSpPr>
      <xdr:spPr>
        <a:xfrm>
          <a:off x="16357600"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162561</xdr:rowOff>
    </xdr:from>
    <xdr:to>
      <xdr:col>81</xdr:col>
      <xdr:colOff>101600</xdr:colOff>
      <xdr:row>103</xdr:row>
      <xdr:rowOff>92711</xdr:rowOff>
    </xdr:to>
    <xdr:sp macro="" textlink="">
      <xdr:nvSpPr>
        <xdr:cNvPr id="681" name="楕円 680">
          <a:extLst>
            <a:ext uri="{FF2B5EF4-FFF2-40B4-BE49-F238E27FC236}">
              <a16:creationId xmlns:a16="http://schemas.microsoft.com/office/drawing/2014/main" xmlns="" id="{00000000-0008-0000-0F00-0000A9020000}"/>
            </a:ext>
          </a:extLst>
        </xdr:cNvPr>
        <xdr:cNvSpPr/>
      </xdr:nvSpPr>
      <xdr:spPr>
        <a:xfrm>
          <a:off x="15430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19050</xdr:rowOff>
    </xdr:from>
    <xdr:to>
      <xdr:col>85</xdr:col>
      <xdr:colOff>127000</xdr:colOff>
      <xdr:row>103</xdr:row>
      <xdr:rowOff>41911</xdr:rowOff>
    </xdr:to>
    <xdr:cxnSp macro="">
      <xdr:nvCxnSpPr>
        <xdr:cNvPr id="682" name="直線コネクタ 681">
          <a:extLst>
            <a:ext uri="{FF2B5EF4-FFF2-40B4-BE49-F238E27FC236}">
              <a16:creationId xmlns:a16="http://schemas.microsoft.com/office/drawing/2014/main" xmlns="" id="{00000000-0008-0000-0F00-0000AA020000}"/>
            </a:ext>
          </a:extLst>
        </xdr:cNvPr>
        <xdr:cNvCxnSpPr/>
      </xdr:nvCxnSpPr>
      <xdr:spPr>
        <a:xfrm flipV="1">
          <a:off x="15481300" y="176784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16511</xdr:rowOff>
    </xdr:from>
    <xdr:to>
      <xdr:col>76</xdr:col>
      <xdr:colOff>165100</xdr:colOff>
      <xdr:row>103</xdr:row>
      <xdr:rowOff>118111</xdr:rowOff>
    </xdr:to>
    <xdr:sp macro="" textlink="">
      <xdr:nvSpPr>
        <xdr:cNvPr id="683" name="楕円 682">
          <a:extLst>
            <a:ext uri="{FF2B5EF4-FFF2-40B4-BE49-F238E27FC236}">
              <a16:creationId xmlns:a16="http://schemas.microsoft.com/office/drawing/2014/main" xmlns="" id="{00000000-0008-0000-0F00-0000AB020000}"/>
            </a:ext>
          </a:extLst>
        </xdr:cNvPr>
        <xdr:cNvSpPr/>
      </xdr:nvSpPr>
      <xdr:spPr>
        <a:xfrm>
          <a:off x="14541500" y="1767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41911</xdr:rowOff>
    </xdr:from>
    <xdr:to>
      <xdr:col>81</xdr:col>
      <xdr:colOff>50800</xdr:colOff>
      <xdr:row>103</xdr:row>
      <xdr:rowOff>67311</xdr:rowOff>
    </xdr:to>
    <xdr:cxnSp macro="">
      <xdr:nvCxnSpPr>
        <xdr:cNvPr id="684" name="直線コネクタ 683">
          <a:extLst>
            <a:ext uri="{FF2B5EF4-FFF2-40B4-BE49-F238E27FC236}">
              <a16:creationId xmlns:a16="http://schemas.microsoft.com/office/drawing/2014/main" xmlns="" id="{00000000-0008-0000-0F00-0000AC020000}"/>
            </a:ext>
          </a:extLst>
        </xdr:cNvPr>
        <xdr:cNvCxnSpPr/>
      </xdr:nvCxnSpPr>
      <xdr:spPr>
        <a:xfrm flipV="1">
          <a:off x="14592300" y="177012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165116</xdr:rowOff>
    </xdr:from>
    <xdr:ext cx="405111" cy="259045"/>
    <xdr:sp macro="" textlink="">
      <xdr:nvSpPr>
        <xdr:cNvPr id="685" name="n_1aveValue【庁舎】&#10;有形固定資産減価償却率">
          <a:extLst>
            <a:ext uri="{FF2B5EF4-FFF2-40B4-BE49-F238E27FC236}">
              <a16:creationId xmlns:a16="http://schemas.microsoft.com/office/drawing/2014/main" xmlns="" id="{00000000-0008-0000-0F00-0000AD020000}"/>
            </a:ext>
          </a:extLst>
        </xdr:cNvPr>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139716</xdr:rowOff>
    </xdr:from>
    <xdr:ext cx="405111" cy="259045"/>
    <xdr:sp macro="" textlink="">
      <xdr:nvSpPr>
        <xdr:cNvPr id="686" name="n_2aveValue【庁舎】&#10;有形固定資産減価償却率">
          <a:extLst>
            <a:ext uri="{FF2B5EF4-FFF2-40B4-BE49-F238E27FC236}">
              <a16:creationId xmlns:a16="http://schemas.microsoft.com/office/drawing/2014/main" xmlns="" id="{00000000-0008-0000-0F00-0000AE020000}"/>
            </a:ext>
          </a:extLst>
        </xdr:cNvPr>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xdr:rowOff>
    </xdr:from>
    <xdr:ext cx="405111" cy="259045"/>
    <xdr:sp macro="" textlink="">
      <xdr:nvSpPr>
        <xdr:cNvPr id="687" name="n_3aveValue【庁舎】&#10;有形固定資産減価償却率">
          <a:extLst>
            <a:ext uri="{FF2B5EF4-FFF2-40B4-BE49-F238E27FC236}">
              <a16:creationId xmlns:a16="http://schemas.microsoft.com/office/drawing/2014/main" xmlns="" id="{00000000-0008-0000-0F00-0000AF020000}"/>
            </a:ext>
          </a:extLst>
        </xdr:cNvPr>
        <xdr:cNvSpPr txBox="1"/>
      </xdr:nvSpPr>
      <xdr:spPr>
        <a:xfrm>
          <a:off x="13500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109238</xdr:rowOff>
    </xdr:from>
    <xdr:ext cx="405111" cy="259045"/>
    <xdr:sp macro="" textlink="">
      <xdr:nvSpPr>
        <xdr:cNvPr id="688" name="n_1mainValue【庁舎】&#10;有形固定資産減価償却率">
          <a:extLst>
            <a:ext uri="{FF2B5EF4-FFF2-40B4-BE49-F238E27FC236}">
              <a16:creationId xmlns:a16="http://schemas.microsoft.com/office/drawing/2014/main" xmlns="" id="{00000000-0008-0000-0F00-0000B0020000}"/>
            </a:ext>
          </a:extLst>
        </xdr:cNvPr>
        <xdr:cNvSpPr txBox="1"/>
      </xdr:nvSpPr>
      <xdr:spPr>
        <a:xfrm>
          <a:off x="152660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134638</xdr:rowOff>
    </xdr:from>
    <xdr:ext cx="405111" cy="259045"/>
    <xdr:sp macro="" textlink="">
      <xdr:nvSpPr>
        <xdr:cNvPr id="689" name="n_2mainValue【庁舎】&#10;有形固定資産減価償却率">
          <a:extLst>
            <a:ext uri="{FF2B5EF4-FFF2-40B4-BE49-F238E27FC236}">
              <a16:creationId xmlns:a16="http://schemas.microsoft.com/office/drawing/2014/main" xmlns="" id="{00000000-0008-0000-0F00-0000B1020000}"/>
            </a:ext>
          </a:extLst>
        </xdr:cNvPr>
        <xdr:cNvSpPr txBox="1"/>
      </xdr:nvSpPr>
      <xdr:spPr>
        <a:xfrm>
          <a:off x="14389744" y="17451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0" name="正方形/長方形 689">
          <a:extLst>
            <a:ext uri="{FF2B5EF4-FFF2-40B4-BE49-F238E27FC236}">
              <a16:creationId xmlns:a16="http://schemas.microsoft.com/office/drawing/2014/main" xmlns="" id="{00000000-0008-0000-0F00-0000B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1" name="正方形/長方形 690">
          <a:extLst>
            <a:ext uri="{FF2B5EF4-FFF2-40B4-BE49-F238E27FC236}">
              <a16:creationId xmlns:a16="http://schemas.microsoft.com/office/drawing/2014/main" xmlns="" id="{00000000-0008-0000-0F00-0000B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2" name="正方形/長方形 691">
          <a:extLst>
            <a:ext uri="{FF2B5EF4-FFF2-40B4-BE49-F238E27FC236}">
              <a16:creationId xmlns:a16="http://schemas.microsoft.com/office/drawing/2014/main" xmlns="" id="{00000000-0008-0000-0F00-0000B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3" name="正方形/長方形 692">
          <a:extLst>
            <a:ext uri="{FF2B5EF4-FFF2-40B4-BE49-F238E27FC236}">
              <a16:creationId xmlns:a16="http://schemas.microsoft.com/office/drawing/2014/main" xmlns="" id="{00000000-0008-0000-0F00-0000B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4" name="正方形/長方形 693">
          <a:extLst>
            <a:ext uri="{FF2B5EF4-FFF2-40B4-BE49-F238E27FC236}">
              <a16:creationId xmlns:a16="http://schemas.microsoft.com/office/drawing/2014/main" xmlns="" id="{00000000-0008-0000-0F00-0000B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5" name="正方形/長方形 694">
          <a:extLst>
            <a:ext uri="{FF2B5EF4-FFF2-40B4-BE49-F238E27FC236}">
              <a16:creationId xmlns:a16="http://schemas.microsoft.com/office/drawing/2014/main" xmlns="" id="{00000000-0008-0000-0F00-0000B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6" name="正方形/長方形 695">
          <a:extLst>
            <a:ext uri="{FF2B5EF4-FFF2-40B4-BE49-F238E27FC236}">
              <a16:creationId xmlns:a16="http://schemas.microsoft.com/office/drawing/2014/main" xmlns="" id="{00000000-0008-0000-0F00-0000B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7" name="正方形/長方形 696">
          <a:extLst>
            <a:ext uri="{FF2B5EF4-FFF2-40B4-BE49-F238E27FC236}">
              <a16:creationId xmlns:a16="http://schemas.microsoft.com/office/drawing/2014/main" xmlns="" id="{00000000-0008-0000-0F00-0000B9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8" name="テキスト ボックス 697">
          <a:extLst>
            <a:ext uri="{FF2B5EF4-FFF2-40B4-BE49-F238E27FC236}">
              <a16:creationId xmlns:a16="http://schemas.microsoft.com/office/drawing/2014/main" xmlns="" id="{00000000-0008-0000-0F00-0000BA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9" name="直線コネクタ 698">
          <a:extLst>
            <a:ext uri="{FF2B5EF4-FFF2-40B4-BE49-F238E27FC236}">
              <a16:creationId xmlns:a16="http://schemas.microsoft.com/office/drawing/2014/main" xmlns="" id="{00000000-0008-0000-0F00-0000BB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0" name="直線コネクタ 699">
          <a:extLst>
            <a:ext uri="{FF2B5EF4-FFF2-40B4-BE49-F238E27FC236}">
              <a16:creationId xmlns:a16="http://schemas.microsoft.com/office/drawing/2014/main" xmlns="" id="{00000000-0008-0000-0F00-0000BC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1" name="テキスト ボックス 700">
          <a:extLst>
            <a:ext uri="{FF2B5EF4-FFF2-40B4-BE49-F238E27FC236}">
              <a16:creationId xmlns:a16="http://schemas.microsoft.com/office/drawing/2014/main" xmlns="" id="{00000000-0008-0000-0F00-0000BD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2" name="直線コネクタ 701">
          <a:extLst>
            <a:ext uri="{FF2B5EF4-FFF2-40B4-BE49-F238E27FC236}">
              <a16:creationId xmlns:a16="http://schemas.microsoft.com/office/drawing/2014/main" xmlns="" id="{00000000-0008-0000-0F00-0000BE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3" name="テキスト ボックス 702">
          <a:extLst>
            <a:ext uri="{FF2B5EF4-FFF2-40B4-BE49-F238E27FC236}">
              <a16:creationId xmlns:a16="http://schemas.microsoft.com/office/drawing/2014/main" xmlns="" id="{00000000-0008-0000-0F00-0000BF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4" name="直線コネクタ 703">
          <a:extLst>
            <a:ext uri="{FF2B5EF4-FFF2-40B4-BE49-F238E27FC236}">
              <a16:creationId xmlns:a16="http://schemas.microsoft.com/office/drawing/2014/main" xmlns="" id="{00000000-0008-0000-0F00-0000C0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5" name="テキスト ボックス 704">
          <a:extLst>
            <a:ext uri="{FF2B5EF4-FFF2-40B4-BE49-F238E27FC236}">
              <a16:creationId xmlns:a16="http://schemas.microsoft.com/office/drawing/2014/main" xmlns="" id="{00000000-0008-0000-0F00-0000C1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6" name="直線コネクタ 705">
          <a:extLst>
            <a:ext uri="{FF2B5EF4-FFF2-40B4-BE49-F238E27FC236}">
              <a16:creationId xmlns:a16="http://schemas.microsoft.com/office/drawing/2014/main" xmlns="" id="{00000000-0008-0000-0F00-0000C2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7" name="テキスト ボックス 706">
          <a:extLst>
            <a:ext uri="{FF2B5EF4-FFF2-40B4-BE49-F238E27FC236}">
              <a16:creationId xmlns:a16="http://schemas.microsoft.com/office/drawing/2014/main" xmlns="" id="{00000000-0008-0000-0F00-0000C3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8" name="直線コネクタ 707">
          <a:extLst>
            <a:ext uri="{FF2B5EF4-FFF2-40B4-BE49-F238E27FC236}">
              <a16:creationId xmlns:a16="http://schemas.microsoft.com/office/drawing/2014/main" xmlns="" id="{00000000-0008-0000-0F00-0000C4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9" name="テキスト ボックス 708">
          <a:extLst>
            <a:ext uri="{FF2B5EF4-FFF2-40B4-BE49-F238E27FC236}">
              <a16:creationId xmlns:a16="http://schemas.microsoft.com/office/drawing/2014/main" xmlns="" id="{00000000-0008-0000-0F00-0000C5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0" name="直線コネクタ 709">
          <a:extLst>
            <a:ext uri="{FF2B5EF4-FFF2-40B4-BE49-F238E27FC236}">
              <a16:creationId xmlns:a16="http://schemas.microsoft.com/office/drawing/2014/main" xmlns="" id="{00000000-0008-0000-0F00-0000C6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11" name="テキスト ボックス 710">
          <a:extLst>
            <a:ext uri="{FF2B5EF4-FFF2-40B4-BE49-F238E27FC236}">
              <a16:creationId xmlns:a16="http://schemas.microsoft.com/office/drawing/2014/main" xmlns="" id="{00000000-0008-0000-0F00-0000C7020000}"/>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a:extLst>
            <a:ext uri="{FF2B5EF4-FFF2-40B4-BE49-F238E27FC236}">
              <a16:creationId xmlns:a16="http://schemas.microsoft.com/office/drawing/2014/main" xmlns="" id="{00000000-0008-0000-0F00-0000C8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3" name="テキスト ボックス 712">
          <a:extLst>
            <a:ext uri="{FF2B5EF4-FFF2-40B4-BE49-F238E27FC236}">
              <a16:creationId xmlns:a16="http://schemas.microsoft.com/office/drawing/2014/main" xmlns="" id="{00000000-0008-0000-0F00-0000C9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a:extLst>
            <a:ext uri="{FF2B5EF4-FFF2-40B4-BE49-F238E27FC236}">
              <a16:creationId xmlns:a16="http://schemas.microsoft.com/office/drawing/2014/main" xmlns="" id="{00000000-0008-0000-0F00-0000CA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715" name="直線コネクタ 714">
          <a:extLst>
            <a:ext uri="{FF2B5EF4-FFF2-40B4-BE49-F238E27FC236}">
              <a16:creationId xmlns:a16="http://schemas.microsoft.com/office/drawing/2014/main" xmlns="" id="{00000000-0008-0000-0F00-0000CB020000}"/>
            </a:ext>
          </a:extLst>
        </xdr:cNvPr>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716" name="【庁舎】&#10;一人当たり面積最小値テキスト">
          <a:extLst>
            <a:ext uri="{FF2B5EF4-FFF2-40B4-BE49-F238E27FC236}">
              <a16:creationId xmlns:a16="http://schemas.microsoft.com/office/drawing/2014/main" xmlns="" id="{00000000-0008-0000-0F00-0000CC020000}"/>
            </a:ext>
          </a:extLst>
        </xdr:cNvPr>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717" name="直線コネクタ 716">
          <a:extLst>
            <a:ext uri="{FF2B5EF4-FFF2-40B4-BE49-F238E27FC236}">
              <a16:creationId xmlns:a16="http://schemas.microsoft.com/office/drawing/2014/main" xmlns="" id="{00000000-0008-0000-0F00-0000CD020000}"/>
            </a:ext>
          </a:extLst>
        </xdr:cNvPr>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718" name="【庁舎】&#10;一人当たり面積最大値テキスト">
          <a:extLst>
            <a:ext uri="{FF2B5EF4-FFF2-40B4-BE49-F238E27FC236}">
              <a16:creationId xmlns:a16="http://schemas.microsoft.com/office/drawing/2014/main" xmlns="" id="{00000000-0008-0000-0F00-0000CE020000}"/>
            </a:ext>
          </a:extLst>
        </xdr:cNvPr>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719" name="直線コネクタ 718">
          <a:extLst>
            <a:ext uri="{FF2B5EF4-FFF2-40B4-BE49-F238E27FC236}">
              <a16:creationId xmlns:a16="http://schemas.microsoft.com/office/drawing/2014/main" xmlns="" id="{00000000-0008-0000-0F00-0000CF020000}"/>
            </a:ext>
          </a:extLst>
        </xdr:cNvPr>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720" name="【庁舎】&#10;一人当たり面積平均値テキスト">
          <a:extLst>
            <a:ext uri="{FF2B5EF4-FFF2-40B4-BE49-F238E27FC236}">
              <a16:creationId xmlns:a16="http://schemas.microsoft.com/office/drawing/2014/main" xmlns="" id="{00000000-0008-0000-0F00-0000D0020000}"/>
            </a:ext>
          </a:extLst>
        </xdr:cNvPr>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721" name="フローチャート: 判断 720">
          <a:extLst>
            <a:ext uri="{FF2B5EF4-FFF2-40B4-BE49-F238E27FC236}">
              <a16:creationId xmlns:a16="http://schemas.microsoft.com/office/drawing/2014/main" xmlns="" id="{00000000-0008-0000-0F00-0000D1020000}"/>
            </a:ext>
          </a:extLst>
        </xdr:cNvPr>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722" name="フローチャート: 判断 721">
          <a:extLst>
            <a:ext uri="{FF2B5EF4-FFF2-40B4-BE49-F238E27FC236}">
              <a16:creationId xmlns:a16="http://schemas.microsoft.com/office/drawing/2014/main" xmlns="" id="{00000000-0008-0000-0F00-0000D2020000}"/>
            </a:ext>
          </a:extLst>
        </xdr:cNvPr>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58220</xdr:rowOff>
    </xdr:from>
    <xdr:to>
      <xdr:col>107</xdr:col>
      <xdr:colOff>101600</xdr:colOff>
      <xdr:row>108</xdr:row>
      <xdr:rowOff>159820</xdr:rowOff>
    </xdr:to>
    <xdr:sp macro="" textlink="">
      <xdr:nvSpPr>
        <xdr:cNvPr id="723" name="フローチャート: 判断 722">
          <a:extLst>
            <a:ext uri="{FF2B5EF4-FFF2-40B4-BE49-F238E27FC236}">
              <a16:creationId xmlns:a16="http://schemas.microsoft.com/office/drawing/2014/main" xmlns="" id="{00000000-0008-0000-0F00-0000D3020000}"/>
            </a:ext>
          </a:extLst>
        </xdr:cNvPr>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50873</xdr:rowOff>
    </xdr:from>
    <xdr:to>
      <xdr:col>102</xdr:col>
      <xdr:colOff>165100</xdr:colOff>
      <xdr:row>108</xdr:row>
      <xdr:rowOff>152473</xdr:rowOff>
    </xdr:to>
    <xdr:sp macro="" textlink="">
      <xdr:nvSpPr>
        <xdr:cNvPr id="724" name="フローチャート: 判断 723">
          <a:extLst>
            <a:ext uri="{FF2B5EF4-FFF2-40B4-BE49-F238E27FC236}">
              <a16:creationId xmlns:a16="http://schemas.microsoft.com/office/drawing/2014/main" xmlns="" id="{00000000-0008-0000-0F00-0000D4020000}"/>
            </a:ext>
          </a:extLst>
        </xdr:cNvPr>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xmlns="" id="{00000000-0008-0000-0F00-0000D5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xmlns="" id="{00000000-0008-0000-0F00-0000D6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xmlns="" id="{00000000-0008-0000-0F00-0000D7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xmlns="" id="{00000000-0008-0000-0F00-0000D8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xmlns="" id="{00000000-0008-0000-0F00-0000D9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78631</xdr:rowOff>
    </xdr:from>
    <xdr:to>
      <xdr:col>116</xdr:col>
      <xdr:colOff>114300</xdr:colOff>
      <xdr:row>109</xdr:row>
      <xdr:rowOff>8781</xdr:rowOff>
    </xdr:to>
    <xdr:sp macro="" textlink="">
      <xdr:nvSpPr>
        <xdr:cNvPr id="730" name="楕円 729">
          <a:extLst>
            <a:ext uri="{FF2B5EF4-FFF2-40B4-BE49-F238E27FC236}">
              <a16:creationId xmlns:a16="http://schemas.microsoft.com/office/drawing/2014/main" xmlns="" id="{00000000-0008-0000-0F00-0000DA020000}"/>
            </a:ext>
          </a:extLst>
        </xdr:cNvPr>
        <xdr:cNvSpPr/>
      </xdr:nvSpPr>
      <xdr:spPr>
        <a:xfrm>
          <a:off x="22110700" y="1859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16726</xdr:rowOff>
    </xdr:from>
    <xdr:ext cx="469744" cy="259045"/>
    <xdr:sp macro="" textlink="">
      <xdr:nvSpPr>
        <xdr:cNvPr id="731" name="【庁舎】&#10;一人当たり面積該当値テキスト">
          <a:extLst>
            <a:ext uri="{FF2B5EF4-FFF2-40B4-BE49-F238E27FC236}">
              <a16:creationId xmlns:a16="http://schemas.microsoft.com/office/drawing/2014/main" xmlns="" id="{00000000-0008-0000-0F00-0000DB020000}"/>
            </a:ext>
          </a:extLst>
        </xdr:cNvPr>
        <xdr:cNvSpPr txBox="1"/>
      </xdr:nvSpPr>
      <xdr:spPr>
        <a:xfrm>
          <a:off x="22199600" y="1853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78958</xdr:rowOff>
    </xdr:from>
    <xdr:to>
      <xdr:col>112</xdr:col>
      <xdr:colOff>38100</xdr:colOff>
      <xdr:row>109</xdr:row>
      <xdr:rowOff>9108</xdr:rowOff>
    </xdr:to>
    <xdr:sp macro="" textlink="">
      <xdr:nvSpPr>
        <xdr:cNvPr id="732" name="楕円 731">
          <a:extLst>
            <a:ext uri="{FF2B5EF4-FFF2-40B4-BE49-F238E27FC236}">
              <a16:creationId xmlns:a16="http://schemas.microsoft.com/office/drawing/2014/main" xmlns="" id="{00000000-0008-0000-0F00-0000DC020000}"/>
            </a:ext>
          </a:extLst>
        </xdr:cNvPr>
        <xdr:cNvSpPr/>
      </xdr:nvSpPr>
      <xdr:spPr>
        <a:xfrm>
          <a:off x="21272500" y="1859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129431</xdr:rowOff>
    </xdr:from>
    <xdr:to>
      <xdr:col>116</xdr:col>
      <xdr:colOff>63500</xdr:colOff>
      <xdr:row>108</xdr:row>
      <xdr:rowOff>129758</xdr:rowOff>
    </xdr:to>
    <xdr:cxnSp macro="">
      <xdr:nvCxnSpPr>
        <xdr:cNvPr id="733" name="直線コネクタ 732">
          <a:extLst>
            <a:ext uri="{FF2B5EF4-FFF2-40B4-BE49-F238E27FC236}">
              <a16:creationId xmlns:a16="http://schemas.microsoft.com/office/drawing/2014/main" xmlns="" id="{00000000-0008-0000-0F00-0000DD020000}"/>
            </a:ext>
          </a:extLst>
        </xdr:cNvPr>
        <xdr:cNvCxnSpPr/>
      </xdr:nvCxnSpPr>
      <xdr:spPr>
        <a:xfrm flipV="1">
          <a:off x="21323300" y="18646031"/>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80101</xdr:rowOff>
    </xdr:from>
    <xdr:to>
      <xdr:col>107</xdr:col>
      <xdr:colOff>101600</xdr:colOff>
      <xdr:row>109</xdr:row>
      <xdr:rowOff>10251</xdr:rowOff>
    </xdr:to>
    <xdr:sp macro="" textlink="">
      <xdr:nvSpPr>
        <xdr:cNvPr id="734" name="楕円 733">
          <a:extLst>
            <a:ext uri="{FF2B5EF4-FFF2-40B4-BE49-F238E27FC236}">
              <a16:creationId xmlns:a16="http://schemas.microsoft.com/office/drawing/2014/main" xmlns="" id="{00000000-0008-0000-0F00-0000DE020000}"/>
            </a:ext>
          </a:extLst>
        </xdr:cNvPr>
        <xdr:cNvSpPr/>
      </xdr:nvSpPr>
      <xdr:spPr>
        <a:xfrm>
          <a:off x="20383500" y="1859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129758</xdr:rowOff>
    </xdr:from>
    <xdr:to>
      <xdr:col>111</xdr:col>
      <xdr:colOff>177800</xdr:colOff>
      <xdr:row>108</xdr:row>
      <xdr:rowOff>130901</xdr:rowOff>
    </xdr:to>
    <xdr:cxnSp macro="">
      <xdr:nvCxnSpPr>
        <xdr:cNvPr id="735" name="直線コネクタ 734">
          <a:extLst>
            <a:ext uri="{FF2B5EF4-FFF2-40B4-BE49-F238E27FC236}">
              <a16:creationId xmlns:a16="http://schemas.microsoft.com/office/drawing/2014/main" xmlns="" id="{00000000-0008-0000-0F00-0000DF020000}"/>
            </a:ext>
          </a:extLst>
        </xdr:cNvPr>
        <xdr:cNvCxnSpPr/>
      </xdr:nvCxnSpPr>
      <xdr:spPr>
        <a:xfrm flipV="1">
          <a:off x="20434300" y="1864635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161162</xdr:rowOff>
    </xdr:from>
    <xdr:ext cx="469744" cy="259045"/>
    <xdr:sp macro="" textlink="">
      <xdr:nvSpPr>
        <xdr:cNvPr id="736" name="n_1aveValue【庁舎】&#10;一人当たり面積">
          <a:extLst>
            <a:ext uri="{FF2B5EF4-FFF2-40B4-BE49-F238E27FC236}">
              <a16:creationId xmlns:a16="http://schemas.microsoft.com/office/drawing/2014/main" xmlns="" id="{00000000-0008-0000-0F00-0000E0020000}"/>
            </a:ext>
          </a:extLst>
        </xdr:cNvPr>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4897</xdr:rowOff>
    </xdr:from>
    <xdr:ext cx="469744" cy="259045"/>
    <xdr:sp macro="" textlink="">
      <xdr:nvSpPr>
        <xdr:cNvPr id="737" name="n_2aveValue【庁舎】&#10;一人当たり面積">
          <a:extLst>
            <a:ext uri="{FF2B5EF4-FFF2-40B4-BE49-F238E27FC236}">
              <a16:creationId xmlns:a16="http://schemas.microsoft.com/office/drawing/2014/main" xmlns="" id="{00000000-0008-0000-0F00-0000E1020000}"/>
            </a:ext>
          </a:extLst>
        </xdr:cNvPr>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169000</xdr:rowOff>
    </xdr:from>
    <xdr:ext cx="469744" cy="259045"/>
    <xdr:sp macro="" textlink="">
      <xdr:nvSpPr>
        <xdr:cNvPr id="738" name="n_3aveValue【庁舎】&#10;一人当たり面積">
          <a:extLst>
            <a:ext uri="{FF2B5EF4-FFF2-40B4-BE49-F238E27FC236}">
              <a16:creationId xmlns:a16="http://schemas.microsoft.com/office/drawing/2014/main" xmlns="" id="{00000000-0008-0000-0F00-0000E2020000}"/>
            </a:ext>
          </a:extLst>
        </xdr:cNvPr>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235</xdr:rowOff>
    </xdr:from>
    <xdr:ext cx="469744" cy="259045"/>
    <xdr:sp macro="" textlink="">
      <xdr:nvSpPr>
        <xdr:cNvPr id="739" name="n_1mainValue【庁舎】&#10;一人当たり面積">
          <a:extLst>
            <a:ext uri="{FF2B5EF4-FFF2-40B4-BE49-F238E27FC236}">
              <a16:creationId xmlns:a16="http://schemas.microsoft.com/office/drawing/2014/main" xmlns="" id="{00000000-0008-0000-0F00-0000E3020000}"/>
            </a:ext>
          </a:extLst>
        </xdr:cNvPr>
        <xdr:cNvSpPr txBox="1"/>
      </xdr:nvSpPr>
      <xdr:spPr>
        <a:xfrm>
          <a:off x="21075727" y="1868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1378</xdr:rowOff>
    </xdr:from>
    <xdr:ext cx="469744" cy="259045"/>
    <xdr:sp macro="" textlink="">
      <xdr:nvSpPr>
        <xdr:cNvPr id="740" name="n_2mainValue【庁舎】&#10;一人当たり面積">
          <a:extLst>
            <a:ext uri="{FF2B5EF4-FFF2-40B4-BE49-F238E27FC236}">
              <a16:creationId xmlns:a16="http://schemas.microsoft.com/office/drawing/2014/main" xmlns="" id="{00000000-0008-0000-0F00-0000E4020000}"/>
            </a:ext>
          </a:extLst>
        </xdr:cNvPr>
        <xdr:cNvSpPr txBox="1"/>
      </xdr:nvSpPr>
      <xdr:spPr>
        <a:xfrm>
          <a:off x="20199427" y="1868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a:extLst>
            <a:ext uri="{FF2B5EF4-FFF2-40B4-BE49-F238E27FC236}">
              <a16:creationId xmlns:a16="http://schemas.microsoft.com/office/drawing/2014/main" xmlns="" id="{00000000-0008-0000-0F00-0000E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a:extLst>
            <a:ext uri="{FF2B5EF4-FFF2-40B4-BE49-F238E27FC236}">
              <a16:creationId xmlns:a16="http://schemas.microsoft.com/office/drawing/2014/main" xmlns="" id="{00000000-0008-0000-0F00-0000E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a:extLst>
            <a:ext uri="{FF2B5EF4-FFF2-40B4-BE49-F238E27FC236}">
              <a16:creationId xmlns:a16="http://schemas.microsoft.com/office/drawing/2014/main" xmlns="" id="{00000000-0008-0000-0F00-0000E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図書館は平成１７年に新築しており、有形固定資産減価償却率は類似団体と比較して低い。体育館は４０年以上経過するものもあるが平成に入ってからのものもあり、類似団体と比較して低い。</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保健センター、福祉施設、庁舎については高くなっている。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体育館については、４０年以上経過するものもあり、利用数減や地域のバランス等を考慮しながら廃止を含めた検討が必要となる。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保健センターは築３０年が経過しており、今後は町民の利便性などを考慮し、改修だけでなく、建替えや複合化なども検討する必要がある。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庁舎については、築４０年が経過しており、平成２５年に耐震補強工事を行ったが、今後は予防保全の観点からの維持補修が必要である。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消防施設については、消防団詰所が町内に８か所設置してあり、古いもので築３０年以上が経過しているが、平成２２年度から年次的に建替えを行っており、令和２年度までにはすべての建替えを行う予定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宮崎県綾町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7,409
7,391
95.19
5,100,860
4,930,738
148,284
2,483,746
4,583,410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近年継続して取り組んできた施策の「若者定住対策」や「企業誘致対策」などの成果で類似団体と同水準となった。新築住宅や企業の償却資産における設備投資による固定資産税の増（対前年度比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百万円）が影響している。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今後は、人口減が見込まれるので減収による財政基盤が弱くならないように、徴収率向上を図り、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遊休土地の売却を積極的にすすめ自主財源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確保</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26307</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flipV="1">
          <a:off x="4114800" y="73814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43543</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3225800" y="739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43543</xdr:rowOff>
    </xdr:from>
    <xdr:to>
      <xdr:col>15</xdr:col>
      <xdr:colOff>82550</xdr:colOff>
      <xdr:row>43</xdr:row>
      <xdr:rowOff>60778</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flipV="1">
          <a:off x="2336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78015</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flipV="1">
          <a:off x="1447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146249</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164193</xdr:rowOff>
    </xdr:from>
    <xdr:to>
      <xdr:col>15</xdr:col>
      <xdr:colOff>133350</xdr:colOff>
      <xdr:row>43</xdr:row>
      <xdr:rowOff>94343</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138992</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前年度対比で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ポイント減少したが、類似団体と比較して非常に高い状況である。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経常的な事業の見直しを図っている最中であり、ここ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廃止及び内容見直しなどを行い、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％台に改善することを目標と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138176</xdr:rowOff>
    </xdr:from>
    <xdr:to>
      <xdr:col>23</xdr:col>
      <xdr:colOff>133350</xdr:colOff>
      <xdr:row>65</xdr:row>
      <xdr:rowOff>143002</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4114800" y="1128242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143002</xdr:rowOff>
    </xdr:from>
    <xdr:to>
      <xdr:col>19</xdr:col>
      <xdr:colOff>133350</xdr:colOff>
      <xdr:row>66</xdr:row>
      <xdr:rowOff>48768</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3225800" y="1128725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167132</xdr:rowOff>
    </xdr:from>
    <xdr:to>
      <xdr:col>15</xdr:col>
      <xdr:colOff>82550</xdr:colOff>
      <xdr:row>66</xdr:row>
      <xdr:rowOff>48768</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2336800" y="1131138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167132</xdr:rowOff>
    </xdr:from>
    <xdr:to>
      <xdr:col>11</xdr:col>
      <xdr:colOff>31750</xdr:colOff>
      <xdr:row>66</xdr:row>
      <xdr:rowOff>39116</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flipV="1">
          <a:off x="1447800" y="1131138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87376</xdr:rowOff>
    </xdr:from>
    <xdr:to>
      <xdr:col>23</xdr:col>
      <xdr:colOff>184150</xdr:colOff>
      <xdr:row>66</xdr:row>
      <xdr:rowOff>17526</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9022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59453</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120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92202</xdr:rowOff>
    </xdr:from>
    <xdr:to>
      <xdr:col>19</xdr:col>
      <xdr:colOff>184150</xdr:colOff>
      <xdr:row>66</xdr:row>
      <xdr:rowOff>22352</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064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7129</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132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169418</xdr:rowOff>
    </xdr:from>
    <xdr:to>
      <xdr:col>15</xdr:col>
      <xdr:colOff>133350</xdr:colOff>
      <xdr:row>66</xdr:row>
      <xdr:rowOff>99568</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3175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84345</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140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116332</xdr:rowOff>
    </xdr:from>
    <xdr:to>
      <xdr:col>11</xdr:col>
      <xdr:colOff>82550</xdr:colOff>
      <xdr:row>66</xdr:row>
      <xdr:rowOff>46482</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2286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31259</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134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159766</xdr:rowOff>
    </xdr:from>
    <xdr:to>
      <xdr:col>7</xdr:col>
      <xdr:colOff>31750</xdr:colOff>
      <xdr:row>66</xdr:row>
      <xdr:rowOff>89916</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1397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74693</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[235,569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類似団体と比較して決算額が下回っているが、人件費については、退職者が少ないことから、ここ近年は横ばいで推移する見込み。</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また、物件費は、前年度と比較して低くなったが、主にふるさと納税事業によるものである。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xmlns=""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a:extLst>
            <a:ext uri="{FF2B5EF4-FFF2-40B4-BE49-F238E27FC236}">
              <a16:creationId xmlns:a16="http://schemas.microsoft.com/office/drawing/2014/main" xmlns="" id="{00000000-0008-0000-0300-0000BE000000}"/>
            </a:ext>
          </a:extLst>
        </xdr:cNvPr>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a:extLst>
            <a:ext uri="{FF2B5EF4-FFF2-40B4-BE49-F238E27FC236}">
              <a16:creationId xmlns:a16="http://schemas.microsoft.com/office/drawing/2014/main" xmlns="" id="{00000000-0008-0000-0300-0000C0000000}"/>
            </a:ext>
          </a:extLst>
        </xdr:cNvPr>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115529</xdr:rowOff>
    </xdr:from>
    <xdr:to>
      <xdr:col>23</xdr:col>
      <xdr:colOff>133350</xdr:colOff>
      <xdr:row>84</xdr:row>
      <xdr:rowOff>42667</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flipV="1">
          <a:off x="4114800" y="14345879"/>
          <a:ext cx="838200" cy="9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a:extLst>
            <a:ext uri="{FF2B5EF4-FFF2-40B4-BE49-F238E27FC236}">
              <a16:creationId xmlns:a16="http://schemas.microsoft.com/office/drawing/2014/main" xmlns="" id="{00000000-0008-0000-0300-0000C3000000}"/>
            </a:ext>
          </a:extLst>
        </xdr:cNvPr>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42667</xdr:rowOff>
    </xdr:from>
    <xdr:to>
      <xdr:col>19</xdr:col>
      <xdr:colOff>133350</xdr:colOff>
      <xdr:row>84</xdr:row>
      <xdr:rowOff>85131</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flipV="1">
          <a:off x="3225800" y="14444467"/>
          <a:ext cx="889000" cy="4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85131</xdr:rowOff>
    </xdr:from>
    <xdr:to>
      <xdr:col>15</xdr:col>
      <xdr:colOff>82550</xdr:colOff>
      <xdr:row>85</xdr:row>
      <xdr:rowOff>129601</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flipV="1">
          <a:off x="2336800" y="14486931"/>
          <a:ext cx="889000" cy="21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141460</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2844800" y="1420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65711</xdr:rowOff>
    </xdr:from>
    <xdr:to>
      <xdr:col>11</xdr:col>
      <xdr:colOff>31750</xdr:colOff>
      <xdr:row>85</xdr:row>
      <xdr:rowOff>129601</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1447800" y="14467511"/>
          <a:ext cx="889000" cy="23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104353</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955800" y="1416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120431</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066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64729</xdr:rowOff>
    </xdr:from>
    <xdr:to>
      <xdr:col>23</xdr:col>
      <xdr:colOff>184150</xdr:colOff>
      <xdr:row>83</xdr:row>
      <xdr:rowOff>166329</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4902200" y="1429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81256</xdr:rowOff>
    </xdr:from>
    <xdr:ext cx="762000" cy="259045"/>
    <xdr:sp macro="" textlink="">
      <xdr:nvSpPr>
        <xdr:cNvPr id="214" name="人件費・物件費等の状況該当値テキスト">
          <a:extLst>
            <a:ext uri="{FF2B5EF4-FFF2-40B4-BE49-F238E27FC236}">
              <a16:creationId xmlns:a16="http://schemas.microsoft.com/office/drawing/2014/main" xmlns="" id="{00000000-0008-0000-0300-0000D6000000}"/>
            </a:ext>
          </a:extLst>
        </xdr:cNvPr>
        <xdr:cNvSpPr txBox="1"/>
      </xdr:nvSpPr>
      <xdr:spPr>
        <a:xfrm>
          <a:off x="5041900" y="14140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163317</xdr:rowOff>
    </xdr:from>
    <xdr:to>
      <xdr:col>19</xdr:col>
      <xdr:colOff>184150</xdr:colOff>
      <xdr:row>84</xdr:row>
      <xdr:rowOff>93467</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064000" y="1439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103644</xdr:rowOff>
    </xdr:from>
    <xdr:ext cx="7366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733800" y="14162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34331</xdr:rowOff>
    </xdr:from>
    <xdr:to>
      <xdr:col>15</xdr:col>
      <xdr:colOff>133350</xdr:colOff>
      <xdr:row>84</xdr:row>
      <xdr:rowOff>135931</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3175000" y="1443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120708</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2844800" y="14522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78801</xdr:rowOff>
    </xdr:from>
    <xdr:to>
      <xdr:col>11</xdr:col>
      <xdr:colOff>82550</xdr:colOff>
      <xdr:row>86</xdr:row>
      <xdr:rowOff>8951</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2286000" y="1465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165178</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955800" y="1473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14911</xdr:rowOff>
    </xdr:from>
    <xdr:to>
      <xdr:col>7</xdr:col>
      <xdr:colOff>31750</xdr:colOff>
      <xdr:row>84</xdr:row>
      <xdr:rowOff>116511</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1397000" y="144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101288</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066800" y="1450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以降ほぼ横ばいであり、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全国平均からしても適正な範囲に位置していると思われる。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今後も地域における給与水準の適正な反映、他団体との均衡を図りながら一層の適正化に努めていく。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xmlns=""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a:extLst>
            <a:ext uri="{FF2B5EF4-FFF2-40B4-BE49-F238E27FC236}">
              <a16:creationId xmlns:a16="http://schemas.microsoft.com/office/drawing/2014/main" xmlns="" id="{00000000-0008-0000-0300-0000FC000000}"/>
            </a:ext>
          </a:extLst>
        </xdr:cNvPr>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a:extLst>
            <a:ext uri="{FF2B5EF4-FFF2-40B4-BE49-F238E27FC236}">
              <a16:creationId xmlns:a16="http://schemas.microsoft.com/office/drawing/2014/main" xmlns="" id="{00000000-0008-0000-0300-0000FE000000}"/>
            </a:ext>
          </a:extLst>
        </xdr:cNvPr>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55880</xdr:rowOff>
    </xdr:from>
    <xdr:to>
      <xdr:col>81</xdr:col>
      <xdr:colOff>44450</xdr:colOff>
      <xdr:row>85</xdr:row>
      <xdr:rowOff>96096</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flipV="1">
          <a:off x="16179800" y="1462913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a:extLst>
            <a:ext uri="{FF2B5EF4-FFF2-40B4-BE49-F238E27FC236}">
              <a16:creationId xmlns:a16="http://schemas.microsoft.com/office/drawing/2014/main" xmlns="" id="{00000000-0008-0000-0300-000001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xmlns=""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80011</xdr:rowOff>
    </xdr:from>
    <xdr:to>
      <xdr:col>77</xdr:col>
      <xdr:colOff>44450</xdr:colOff>
      <xdr:row>85</xdr:row>
      <xdr:rowOff>96096</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5290800" y="14653261"/>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80011</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a:off x="14401800" y="146050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7620</xdr:rowOff>
    </xdr:from>
    <xdr:to>
      <xdr:col>68</xdr:col>
      <xdr:colOff>152400</xdr:colOff>
      <xdr:row>85</xdr:row>
      <xdr:rowOff>31750</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a:off x="13512800" y="14580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131673</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3131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5080</xdr:rowOff>
    </xdr:from>
    <xdr:to>
      <xdr:col>81</xdr:col>
      <xdr:colOff>95250</xdr:colOff>
      <xdr:row>85</xdr:row>
      <xdr:rowOff>106680</xdr:rowOff>
    </xdr:to>
    <xdr:sp macro="" textlink="">
      <xdr:nvSpPr>
        <xdr:cNvPr id="275" name="楕円 274">
          <a:extLst>
            <a:ext uri="{FF2B5EF4-FFF2-40B4-BE49-F238E27FC236}">
              <a16:creationId xmlns:a16="http://schemas.microsoft.com/office/drawing/2014/main" xmlns="" id="{00000000-0008-0000-0300-000013010000}"/>
            </a:ext>
          </a:extLst>
        </xdr:cNvPr>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21607</xdr:rowOff>
    </xdr:from>
    <xdr:ext cx="762000" cy="259045"/>
    <xdr:sp macro="" textlink="">
      <xdr:nvSpPr>
        <xdr:cNvPr id="276" name="給与水準   （国との比較）該当値テキスト">
          <a:extLst>
            <a:ext uri="{FF2B5EF4-FFF2-40B4-BE49-F238E27FC236}">
              <a16:creationId xmlns:a16="http://schemas.microsoft.com/office/drawing/2014/main" xmlns="" id="{00000000-0008-0000-0300-000014010000}"/>
            </a:ext>
          </a:extLst>
        </xdr:cNvPr>
        <xdr:cNvSpPr txBox="1"/>
      </xdr:nvSpPr>
      <xdr:spPr>
        <a:xfrm>
          <a:off x="171069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45296</xdr:rowOff>
    </xdr:from>
    <xdr:to>
      <xdr:col>77</xdr:col>
      <xdr:colOff>95250</xdr:colOff>
      <xdr:row>85</xdr:row>
      <xdr:rowOff>146896</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6129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157073</xdr:rowOff>
    </xdr:from>
    <xdr:ext cx="7366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5798800" y="1438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29211</xdr:rowOff>
    </xdr:from>
    <xdr:to>
      <xdr:col>73</xdr:col>
      <xdr:colOff>44450</xdr:colOff>
      <xdr:row>85</xdr:row>
      <xdr:rowOff>130811</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140988</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4909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128270</xdr:rowOff>
    </xdr:from>
    <xdr:to>
      <xdr:col>64</xdr:col>
      <xdr:colOff>152400</xdr:colOff>
      <xdr:row>85</xdr:row>
      <xdr:rowOff>58420</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3462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68597</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3131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類似団体と比較して、低い状況を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集中改革プランに基づく退職者補充の調整など適正な職員配置に努めた結果であるが、職員数の減少による住民サービスの低下を招かないよう、職員の意識改革に努めながら、今後も計画的かつ適正な職員数の定員管理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xmlns=""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a:extLst>
            <a:ext uri="{FF2B5EF4-FFF2-40B4-BE49-F238E27FC236}">
              <a16:creationId xmlns:a16="http://schemas.microsoft.com/office/drawing/2014/main" xmlns="" id="{00000000-0008-0000-0300-00003D010000}"/>
            </a:ext>
          </a:extLst>
        </xdr:cNvPr>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a:extLst>
            <a:ext uri="{FF2B5EF4-FFF2-40B4-BE49-F238E27FC236}">
              <a16:creationId xmlns:a16="http://schemas.microsoft.com/office/drawing/2014/main" xmlns="" id="{00000000-0008-0000-0300-00003F010000}"/>
            </a:ext>
          </a:extLst>
        </xdr:cNvPr>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61251</xdr:rowOff>
    </xdr:from>
    <xdr:to>
      <xdr:col>81</xdr:col>
      <xdr:colOff>44450</xdr:colOff>
      <xdr:row>60</xdr:row>
      <xdr:rowOff>64698</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179800" y="1034825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2" name="定員管理の状況平均値テキスト">
          <a:extLst>
            <a:ext uri="{FF2B5EF4-FFF2-40B4-BE49-F238E27FC236}">
              <a16:creationId xmlns:a16="http://schemas.microsoft.com/office/drawing/2014/main" xmlns="" id="{00000000-0008-0000-0300-000042010000}"/>
            </a:ext>
          </a:extLst>
        </xdr:cNvPr>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58493</xdr:rowOff>
    </xdr:from>
    <xdr:to>
      <xdr:col>77</xdr:col>
      <xdr:colOff>44450</xdr:colOff>
      <xdr:row>60</xdr:row>
      <xdr:rowOff>61251</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5290800" y="10345493"/>
          <a:ext cx="8890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48840</xdr:rowOff>
    </xdr:from>
    <xdr:to>
      <xdr:col>72</xdr:col>
      <xdr:colOff>203200</xdr:colOff>
      <xdr:row>60</xdr:row>
      <xdr:rowOff>58493</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4401800" y="10335840"/>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26779</xdr:rowOff>
    </xdr:from>
    <xdr:to>
      <xdr:col>68</xdr:col>
      <xdr:colOff>152400</xdr:colOff>
      <xdr:row>60</xdr:row>
      <xdr:rowOff>48840</xdr:rowOff>
    </xdr:to>
    <xdr:cxnSp macro="">
      <xdr:nvCxnSpPr>
        <xdr:cNvPr id="330" name="直線コネクタ 329">
          <a:extLst>
            <a:ext uri="{FF2B5EF4-FFF2-40B4-BE49-F238E27FC236}">
              <a16:creationId xmlns:a16="http://schemas.microsoft.com/office/drawing/2014/main" xmlns="" id="{00000000-0008-0000-0300-00004A010000}"/>
            </a:ext>
          </a:extLst>
        </xdr:cNvPr>
        <xdr:cNvCxnSpPr/>
      </xdr:nvCxnSpPr>
      <xdr:spPr>
        <a:xfrm>
          <a:off x="13512800" y="10313779"/>
          <a:ext cx="889000" cy="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35903</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020800" y="106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64170</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3131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13898</xdr:rowOff>
    </xdr:from>
    <xdr:to>
      <xdr:col>81</xdr:col>
      <xdr:colOff>95250</xdr:colOff>
      <xdr:row>60</xdr:row>
      <xdr:rowOff>115498</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967200" y="1030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30425</xdr:rowOff>
    </xdr:from>
    <xdr:ext cx="762000" cy="259045"/>
    <xdr:sp macro="" textlink="">
      <xdr:nvSpPr>
        <xdr:cNvPr id="341" name="定員管理の状況該当値テキスト">
          <a:extLst>
            <a:ext uri="{FF2B5EF4-FFF2-40B4-BE49-F238E27FC236}">
              <a16:creationId xmlns:a16="http://schemas.microsoft.com/office/drawing/2014/main" xmlns="" id="{00000000-0008-0000-0300-000055010000}"/>
            </a:ext>
          </a:extLst>
        </xdr:cNvPr>
        <xdr:cNvSpPr txBox="1"/>
      </xdr:nvSpPr>
      <xdr:spPr>
        <a:xfrm>
          <a:off x="17106900" y="1014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10451</xdr:rowOff>
    </xdr:from>
    <xdr:to>
      <xdr:col>77</xdr:col>
      <xdr:colOff>95250</xdr:colOff>
      <xdr:row>60</xdr:row>
      <xdr:rowOff>112051</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129000" y="1029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122228</xdr:rowOff>
    </xdr:from>
    <xdr:ext cx="7366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5798800" y="10066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7693</xdr:rowOff>
    </xdr:from>
    <xdr:to>
      <xdr:col>73</xdr:col>
      <xdr:colOff>44450</xdr:colOff>
      <xdr:row>60</xdr:row>
      <xdr:rowOff>109293</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5240000" y="1029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119470</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909800" y="1006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169490</xdr:rowOff>
    </xdr:from>
    <xdr:to>
      <xdr:col>68</xdr:col>
      <xdr:colOff>203200</xdr:colOff>
      <xdr:row>60</xdr:row>
      <xdr:rowOff>99640</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4351000" y="1028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109817</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020800" y="100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147429</xdr:rowOff>
    </xdr:from>
    <xdr:to>
      <xdr:col>64</xdr:col>
      <xdr:colOff>152400</xdr:colOff>
      <xdr:row>60</xdr:row>
      <xdr:rowOff>77579</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3462000" y="1026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87756</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131800" y="1003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公債費比率は年々減少しているが、今後は、大型公共工事が続き、比率の増加が予想される。そのため、計画的な地方債償還を行うことにより、引き続き比率を抑えていく。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xmlns=""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a:extLst>
            <a:ext uri="{FF2B5EF4-FFF2-40B4-BE49-F238E27FC236}">
              <a16:creationId xmlns:a16="http://schemas.microsoft.com/office/drawing/2014/main" xmlns="" id="{00000000-0008-0000-0300-000078010000}"/>
            </a:ext>
          </a:extLst>
        </xdr:cNvPr>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a:extLst>
            <a:ext uri="{FF2B5EF4-FFF2-40B4-BE49-F238E27FC236}">
              <a16:creationId xmlns:a16="http://schemas.microsoft.com/office/drawing/2014/main" xmlns="" id="{00000000-0008-0000-0300-00007A010000}"/>
            </a:ext>
          </a:extLst>
        </xdr:cNvPr>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119634</xdr:rowOff>
    </xdr:from>
    <xdr:to>
      <xdr:col>81</xdr:col>
      <xdr:colOff>44450</xdr:colOff>
      <xdr:row>41</xdr:row>
      <xdr:rowOff>119634</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179800" y="7149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1" name="公債費負担の状況平均値テキスト">
          <a:extLst>
            <a:ext uri="{FF2B5EF4-FFF2-40B4-BE49-F238E27FC236}">
              <a16:creationId xmlns:a16="http://schemas.microsoft.com/office/drawing/2014/main" xmlns="" id="{00000000-0008-0000-0300-00007D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119634</xdr:rowOff>
    </xdr:from>
    <xdr:to>
      <xdr:col>77</xdr:col>
      <xdr:colOff>44450</xdr:colOff>
      <xdr:row>41</xdr:row>
      <xdr:rowOff>138938</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flipV="1">
          <a:off x="15290800" y="71490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138938</xdr:rowOff>
    </xdr:from>
    <xdr:to>
      <xdr:col>72</xdr:col>
      <xdr:colOff>203200</xdr:colOff>
      <xdr:row>41</xdr:row>
      <xdr:rowOff>158242</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flipV="1">
          <a:off x="14401800" y="716838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158242</xdr:rowOff>
    </xdr:from>
    <xdr:to>
      <xdr:col>68</xdr:col>
      <xdr:colOff>152400</xdr:colOff>
      <xdr:row>42</xdr:row>
      <xdr:rowOff>15748</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flipV="1">
          <a:off x="13512800" y="71876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42943</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68834</xdr:rowOff>
    </xdr:from>
    <xdr:to>
      <xdr:col>81</xdr:col>
      <xdr:colOff>95250</xdr:colOff>
      <xdr:row>41</xdr:row>
      <xdr:rowOff>170434</xdr:rowOff>
    </xdr:to>
    <xdr:sp macro="" textlink="">
      <xdr:nvSpPr>
        <xdr:cNvPr id="399" name="楕円 398">
          <a:extLst>
            <a:ext uri="{FF2B5EF4-FFF2-40B4-BE49-F238E27FC236}">
              <a16:creationId xmlns:a16="http://schemas.microsoft.com/office/drawing/2014/main" xmlns="" id="{00000000-0008-0000-0300-00008F010000}"/>
            </a:ext>
          </a:extLst>
        </xdr:cNvPr>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85361</xdr:rowOff>
    </xdr:from>
    <xdr:ext cx="762000" cy="259045"/>
    <xdr:sp macro="" textlink="">
      <xdr:nvSpPr>
        <xdr:cNvPr id="400" name="公債費負担の状況該当値テキスト">
          <a:extLst>
            <a:ext uri="{FF2B5EF4-FFF2-40B4-BE49-F238E27FC236}">
              <a16:creationId xmlns:a16="http://schemas.microsoft.com/office/drawing/2014/main" xmlns="" id="{00000000-0008-0000-0300-000090010000}"/>
            </a:ext>
          </a:extLst>
        </xdr:cNvPr>
        <xdr:cNvSpPr txBox="1"/>
      </xdr:nvSpPr>
      <xdr:spPr>
        <a:xfrm>
          <a:off x="17106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68834</xdr:rowOff>
    </xdr:from>
    <xdr:to>
      <xdr:col>77</xdr:col>
      <xdr:colOff>95250</xdr:colOff>
      <xdr:row>41</xdr:row>
      <xdr:rowOff>170434</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88138</xdr:rowOff>
    </xdr:from>
    <xdr:to>
      <xdr:col>73</xdr:col>
      <xdr:colOff>44450</xdr:colOff>
      <xdr:row>42</xdr:row>
      <xdr:rowOff>18288</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3065</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4909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107442</xdr:rowOff>
    </xdr:from>
    <xdr:to>
      <xdr:col>68</xdr:col>
      <xdr:colOff>203200</xdr:colOff>
      <xdr:row>42</xdr:row>
      <xdr:rowOff>37592</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4351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22369</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全国平均及び県平均を上回っているが、起債抑制に努めており、年々減少して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年度は基金繰入も多く、上昇した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基金残高を増やすことはもちろん、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今後も新規起債発行額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億円を堅持し、適正な運用に努めていく。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xmlns=""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a:extLst>
            <a:ext uri="{FF2B5EF4-FFF2-40B4-BE49-F238E27FC236}">
              <a16:creationId xmlns:a16="http://schemas.microsoft.com/office/drawing/2014/main" xmlns="" id="{00000000-0008-0000-0300-0000B4010000}"/>
            </a:ext>
          </a:extLst>
        </xdr:cNvPr>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xmlns=""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119075</xdr:rowOff>
    </xdr:from>
    <xdr:to>
      <xdr:col>81</xdr:col>
      <xdr:colOff>44450</xdr:colOff>
      <xdr:row>17</xdr:row>
      <xdr:rowOff>20980</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179800" y="2862275"/>
          <a:ext cx="838200" cy="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a:extLst>
            <a:ext uri="{FF2B5EF4-FFF2-40B4-BE49-F238E27FC236}">
              <a16:creationId xmlns:a16="http://schemas.microsoft.com/office/drawing/2014/main" xmlns="" id="{00000000-0008-0000-0300-0000B9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a:extLst>
            <a:ext uri="{FF2B5EF4-FFF2-40B4-BE49-F238E27FC236}">
              <a16:creationId xmlns:a16="http://schemas.microsoft.com/office/drawing/2014/main" xmlns="" id="{00000000-0008-0000-0300-0000BA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119075</xdr:rowOff>
    </xdr:from>
    <xdr:to>
      <xdr:col>77</xdr:col>
      <xdr:colOff>44450</xdr:colOff>
      <xdr:row>17</xdr:row>
      <xdr:rowOff>711</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flipV="1">
          <a:off x="15290800" y="2862275"/>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711</xdr:rowOff>
    </xdr:from>
    <xdr:to>
      <xdr:col>72</xdr:col>
      <xdr:colOff>203200</xdr:colOff>
      <xdr:row>17</xdr:row>
      <xdr:rowOff>106883</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flipV="1">
          <a:off x="14401800" y="2915361"/>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106883</xdr:rowOff>
    </xdr:from>
    <xdr:to>
      <xdr:col>68</xdr:col>
      <xdr:colOff>152400</xdr:colOff>
      <xdr:row>18</xdr:row>
      <xdr:rowOff>51257</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flipV="1">
          <a:off x="13512800" y="3021533"/>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141630</xdr:rowOff>
    </xdr:from>
    <xdr:to>
      <xdr:col>81</xdr:col>
      <xdr:colOff>95250</xdr:colOff>
      <xdr:row>17</xdr:row>
      <xdr:rowOff>71780</xdr:rowOff>
    </xdr:to>
    <xdr:sp macro="" textlink="">
      <xdr:nvSpPr>
        <xdr:cNvPr id="459" name="楕円 458">
          <a:extLst>
            <a:ext uri="{FF2B5EF4-FFF2-40B4-BE49-F238E27FC236}">
              <a16:creationId xmlns:a16="http://schemas.microsoft.com/office/drawing/2014/main" xmlns="" id="{00000000-0008-0000-0300-0000CB010000}"/>
            </a:ext>
          </a:extLst>
        </xdr:cNvPr>
        <xdr:cNvSpPr/>
      </xdr:nvSpPr>
      <xdr:spPr>
        <a:xfrm>
          <a:off x="16967200" y="288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113707</xdr:rowOff>
    </xdr:from>
    <xdr:ext cx="762000" cy="259045"/>
    <xdr:sp macro="" textlink="">
      <xdr:nvSpPr>
        <xdr:cNvPr id="460" name="将来負担の状況該当値テキスト">
          <a:extLst>
            <a:ext uri="{FF2B5EF4-FFF2-40B4-BE49-F238E27FC236}">
              <a16:creationId xmlns:a16="http://schemas.microsoft.com/office/drawing/2014/main" xmlns="" id="{00000000-0008-0000-0300-0000CC010000}"/>
            </a:ext>
          </a:extLst>
        </xdr:cNvPr>
        <xdr:cNvSpPr txBox="1"/>
      </xdr:nvSpPr>
      <xdr:spPr>
        <a:xfrm>
          <a:off x="17106900" y="285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68275</xdr:rowOff>
    </xdr:from>
    <xdr:to>
      <xdr:col>77</xdr:col>
      <xdr:colOff>95250</xdr:colOff>
      <xdr:row>16</xdr:row>
      <xdr:rowOff>169875</xdr:rowOff>
    </xdr:to>
    <xdr:sp macro="" textlink="">
      <xdr:nvSpPr>
        <xdr:cNvPr id="461" name="楕円 460">
          <a:extLst>
            <a:ext uri="{FF2B5EF4-FFF2-40B4-BE49-F238E27FC236}">
              <a16:creationId xmlns:a16="http://schemas.microsoft.com/office/drawing/2014/main" xmlns="" id="{00000000-0008-0000-0300-0000CD010000}"/>
            </a:ext>
          </a:extLst>
        </xdr:cNvPr>
        <xdr:cNvSpPr/>
      </xdr:nvSpPr>
      <xdr:spPr>
        <a:xfrm>
          <a:off x="16129000" y="281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154652</xdr:rowOff>
    </xdr:from>
    <xdr:ext cx="7366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5798800" y="2897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121361</xdr:rowOff>
    </xdr:from>
    <xdr:to>
      <xdr:col>73</xdr:col>
      <xdr:colOff>44450</xdr:colOff>
      <xdr:row>17</xdr:row>
      <xdr:rowOff>51511</xdr:rowOff>
    </xdr:to>
    <xdr:sp macro="" textlink="">
      <xdr:nvSpPr>
        <xdr:cNvPr id="463" name="楕円 462">
          <a:extLst>
            <a:ext uri="{FF2B5EF4-FFF2-40B4-BE49-F238E27FC236}">
              <a16:creationId xmlns:a16="http://schemas.microsoft.com/office/drawing/2014/main" xmlns="" id="{00000000-0008-0000-0300-0000CF010000}"/>
            </a:ext>
          </a:extLst>
        </xdr:cNvPr>
        <xdr:cNvSpPr/>
      </xdr:nvSpPr>
      <xdr:spPr>
        <a:xfrm>
          <a:off x="15240000" y="286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36288</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4909800" y="295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56083</xdr:rowOff>
    </xdr:from>
    <xdr:to>
      <xdr:col>68</xdr:col>
      <xdr:colOff>203200</xdr:colOff>
      <xdr:row>17</xdr:row>
      <xdr:rowOff>157683</xdr:rowOff>
    </xdr:to>
    <xdr:sp macro="" textlink="">
      <xdr:nvSpPr>
        <xdr:cNvPr id="465" name="楕円 464">
          <a:extLst>
            <a:ext uri="{FF2B5EF4-FFF2-40B4-BE49-F238E27FC236}">
              <a16:creationId xmlns:a16="http://schemas.microsoft.com/office/drawing/2014/main" xmlns="" id="{00000000-0008-0000-0300-0000D1010000}"/>
            </a:ext>
          </a:extLst>
        </xdr:cNvPr>
        <xdr:cNvSpPr/>
      </xdr:nvSpPr>
      <xdr:spPr>
        <a:xfrm>
          <a:off x="14351000" y="29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142460</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4020800" y="30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457</xdr:rowOff>
    </xdr:from>
    <xdr:to>
      <xdr:col>64</xdr:col>
      <xdr:colOff>152400</xdr:colOff>
      <xdr:row>18</xdr:row>
      <xdr:rowOff>102057</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3462000" y="308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86834</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3131800" y="317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宮崎県綾町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7,409
7,391
95.19
5,100,860
4,930,738
148,284
2,483,746
4,583,410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ここ数年は退職者はいないが、人事院勧告による給与引き上げなどで高くなっている。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年度以降は退職者も出てくるため、年々減少していくものと思われる。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42418</xdr:rowOff>
    </xdr:from>
    <xdr:to>
      <xdr:col>24</xdr:col>
      <xdr:colOff>25400</xdr:colOff>
      <xdr:row>37</xdr:row>
      <xdr:rowOff>110998</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38606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42418</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367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145288</xdr:rowOff>
    </xdr:from>
    <xdr:to>
      <xdr:col>15</xdr:col>
      <xdr:colOff>98425</xdr:colOff>
      <xdr:row>37</xdr:row>
      <xdr:rowOff>24130</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3174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145288</xdr:rowOff>
    </xdr:from>
    <xdr:to>
      <xdr:col>11</xdr:col>
      <xdr:colOff>9525</xdr:colOff>
      <xdr:row>36</xdr:row>
      <xdr:rowOff>159004</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317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32275</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163068</xdr:rowOff>
    </xdr:from>
    <xdr:to>
      <xdr:col>20</xdr:col>
      <xdr:colOff>38100</xdr:colOff>
      <xdr:row>37</xdr:row>
      <xdr:rowOff>93218</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77995</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94488</xdr:rowOff>
    </xdr:from>
    <xdr:to>
      <xdr:col>11</xdr:col>
      <xdr:colOff>60325</xdr:colOff>
      <xdr:row>37</xdr:row>
      <xdr:rowOff>24638</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類似団体の平均、全国平均・県平均を上回っている状況である。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ここ近年の増加要因は、主にふるさと納税によるものである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が、臨時的任用職員が多いのも原因の一つであると考える。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年度からは会計年度任用職員となり、物件費は減じるが人件費の増加が見込まれる。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xmlns=""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a:extLst>
            <a:ext uri="{FF2B5EF4-FFF2-40B4-BE49-F238E27FC236}">
              <a16:creationId xmlns:a16="http://schemas.microsoft.com/office/drawing/2014/main" xmlns="" id="{00000000-0008-0000-0400-000076000000}"/>
            </a:ext>
          </a:extLst>
        </xdr:cNvPr>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a:extLst>
            <a:ext uri="{FF2B5EF4-FFF2-40B4-BE49-F238E27FC236}">
              <a16:creationId xmlns:a16="http://schemas.microsoft.com/office/drawing/2014/main" xmlns="" id="{00000000-0008-0000-0400-000078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17272</xdr:rowOff>
    </xdr:from>
    <xdr:to>
      <xdr:col>82</xdr:col>
      <xdr:colOff>107950</xdr:colOff>
      <xdr:row>18</xdr:row>
      <xdr:rowOff>35560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5671800" y="31033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a:extLst>
            <a:ext uri="{FF2B5EF4-FFF2-40B4-BE49-F238E27FC236}">
              <a16:creationId xmlns:a16="http://schemas.microsoft.com/office/drawing/2014/main" xmlns="" id="{00000000-0008-0000-0400-00007B000000}"/>
            </a:ext>
          </a:extLst>
        </xdr:cNvPr>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a:extLst>
            <a:ext uri="{FF2B5EF4-FFF2-40B4-BE49-F238E27FC236}">
              <a16:creationId xmlns:a16="http://schemas.microsoft.com/office/drawing/2014/main" xmlns="" id="{00000000-0008-0000-0400-00007C000000}"/>
            </a:ext>
          </a:extLst>
        </xdr:cNvPr>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147574</xdr:rowOff>
    </xdr:from>
    <xdr:to>
      <xdr:col>78</xdr:col>
      <xdr:colOff>69850</xdr:colOff>
      <xdr:row>18</xdr:row>
      <xdr:rowOff>35560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4782800" y="30622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a:extLst>
            <a:ext uri="{FF2B5EF4-FFF2-40B4-BE49-F238E27FC236}">
              <a16:creationId xmlns:a16="http://schemas.microsoft.com/office/drawing/2014/main" xmlns="" id="{00000000-0008-0000-0400-00007E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a:extLst>
            <a:ext uri="{FF2B5EF4-FFF2-40B4-BE49-F238E27FC236}">
              <a16:creationId xmlns:a16="http://schemas.microsoft.com/office/drawing/2014/main" xmlns="" id="{00000000-0008-0000-0400-00007F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147574</xdr:rowOff>
    </xdr:from>
    <xdr:to>
      <xdr:col>73</xdr:col>
      <xdr:colOff>180975</xdr:colOff>
      <xdr:row>18</xdr:row>
      <xdr:rowOff>17272</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flipV="1">
          <a:off x="13893800" y="30622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129286</xdr:rowOff>
    </xdr:from>
    <xdr:to>
      <xdr:col>69</xdr:col>
      <xdr:colOff>92075</xdr:colOff>
      <xdr:row>18</xdr:row>
      <xdr:rowOff>17272</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004800" y="30439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137922</xdr:rowOff>
    </xdr:from>
    <xdr:to>
      <xdr:col>82</xdr:col>
      <xdr:colOff>158750</xdr:colOff>
      <xdr:row>18</xdr:row>
      <xdr:rowOff>68072</xdr:rowOff>
    </xdr:to>
    <xdr:sp macro="" textlink="">
      <xdr:nvSpPr>
        <xdr:cNvPr id="141" name="楕円 140">
          <a:extLst>
            <a:ext uri="{FF2B5EF4-FFF2-40B4-BE49-F238E27FC236}">
              <a16:creationId xmlns:a16="http://schemas.microsoft.com/office/drawing/2014/main" xmlns="" id="{00000000-0008-0000-0400-00008D000000}"/>
            </a:ext>
          </a:extLst>
        </xdr:cNvPr>
        <xdr:cNvSpPr/>
      </xdr:nvSpPr>
      <xdr:spPr>
        <a:xfrm>
          <a:off x="164592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109999</xdr:rowOff>
    </xdr:from>
    <xdr:ext cx="762000" cy="259045"/>
    <xdr:sp macro="" textlink="">
      <xdr:nvSpPr>
        <xdr:cNvPr id="142" name="物件費該当値テキスト">
          <a:extLst>
            <a:ext uri="{FF2B5EF4-FFF2-40B4-BE49-F238E27FC236}">
              <a16:creationId xmlns:a16="http://schemas.microsoft.com/office/drawing/2014/main" xmlns="" id="{00000000-0008-0000-0400-00008E000000}"/>
            </a:ext>
          </a:extLst>
        </xdr:cNvPr>
        <xdr:cNvSpPr txBox="1"/>
      </xdr:nvSpPr>
      <xdr:spPr>
        <a:xfrm>
          <a:off x="165989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43" name="楕円 142">
          <a:extLst>
            <a:ext uri="{FF2B5EF4-FFF2-40B4-BE49-F238E27FC236}">
              <a16:creationId xmlns:a16="http://schemas.microsoft.com/office/drawing/2014/main" xmlns="" id="{00000000-0008-0000-0400-00008F000000}"/>
            </a:ext>
          </a:extLst>
        </xdr:cNvPr>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96774</xdr:rowOff>
    </xdr:from>
    <xdr:to>
      <xdr:col>74</xdr:col>
      <xdr:colOff>31750</xdr:colOff>
      <xdr:row>18</xdr:row>
      <xdr:rowOff>26924</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4732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11701</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4401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137922</xdr:rowOff>
    </xdr:from>
    <xdr:to>
      <xdr:col>69</xdr:col>
      <xdr:colOff>142875</xdr:colOff>
      <xdr:row>18</xdr:row>
      <xdr:rowOff>68072</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3843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52849</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3512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78486</xdr:rowOff>
    </xdr:from>
    <xdr:to>
      <xdr:col>65</xdr:col>
      <xdr:colOff>53975</xdr:colOff>
      <xdr:row>18</xdr:row>
      <xdr:rowOff>8636</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2954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164863</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2623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ポイント減少しているが、臨時福祉給付金の事業完了による反動減であり、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類似団体の中では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依然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高い状況である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これは町民のニーズにあった福祉サービスを充実してきた結果であるが、財政を圧迫する要因であるため、町民の理解が得られる町単独事業については、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廃止及び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見直しなど行い扶助費の抑制に努めていく。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xmlns=""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xmlns=""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xmlns=""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xmlns=""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a:extLst>
            <a:ext uri="{FF2B5EF4-FFF2-40B4-BE49-F238E27FC236}">
              <a16:creationId xmlns:a16="http://schemas.microsoft.com/office/drawing/2014/main" xmlns="" id="{00000000-0008-0000-0400-0000B3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a:extLst>
            <a:ext uri="{FF2B5EF4-FFF2-40B4-BE49-F238E27FC236}">
              <a16:creationId xmlns:a16="http://schemas.microsoft.com/office/drawing/2014/main" xmlns="" id="{00000000-0008-0000-0400-0000B5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57</xdr:row>
      <xdr:rowOff>107950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3987800" y="96520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4" name="扶助費平均値テキスト">
          <a:extLst>
            <a:ext uri="{FF2B5EF4-FFF2-40B4-BE49-F238E27FC236}">
              <a16:creationId xmlns:a16="http://schemas.microsoft.com/office/drawing/2014/main" xmlns="" id="{00000000-0008-0000-0400-0000B8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a:extLst>
            <a:ext uri="{FF2B5EF4-FFF2-40B4-BE49-F238E27FC236}">
              <a16:creationId xmlns:a16="http://schemas.microsoft.com/office/drawing/2014/main" xmlns="" id="{00000000-0008-0000-0400-0000B9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62</xdr:row>
      <xdr:rowOff>31750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flipV="1">
          <a:off x="3098800" y="9880600"/>
          <a:ext cx="889000" cy="78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a:extLst>
            <a:ext uri="{FF2B5EF4-FFF2-40B4-BE49-F238E27FC236}">
              <a16:creationId xmlns:a16="http://schemas.microsoft.com/office/drawing/2014/main" xmlns="" id="{00000000-0008-0000-0400-0000BB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8" name="テキスト ボックス 187">
          <a:extLst>
            <a:ext uri="{FF2B5EF4-FFF2-40B4-BE49-F238E27FC236}">
              <a16:creationId xmlns:a16="http://schemas.microsoft.com/office/drawing/2014/main" xmlns="" id="{00000000-0008-0000-0400-0000BC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107950</xdr:rowOff>
    </xdr:from>
    <xdr:to>
      <xdr:col>15</xdr:col>
      <xdr:colOff>98425</xdr:colOff>
      <xdr:row>62</xdr:row>
      <xdr:rowOff>31750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2209800" y="103949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107950</xdr:rowOff>
    </xdr:from>
    <xdr:to>
      <xdr:col>11</xdr:col>
      <xdr:colOff>9525</xdr:colOff>
      <xdr:row>61</xdr:row>
      <xdr:rowOff>107950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flipV="1">
          <a:off x="1320800" y="103949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2" name="楕円 201">
          <a:extLst>
            <a:ext uri="{FF2B5EF4-FFF2-40B4-BE49-F238E27FC236}">
              <a16:creationId xmlns:a16="http://schemas.microsoft.com/office/drawing/2014/main" xmlns="" id="{00000000-0008-0000-0400-0000CA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3" name="扶助費該当値テキスト">
          <a:extLst>
            <a:ext uri="{FF2B5EF4-FFF2-40B4-BE49-F238E27FC236}">
              <a16:creationId xmlns:a16="http://schemas.microsoft.com/office/drawing/2014/main" xmlns="" id="{00000000-0008-0000-0400-0000CB000000}"/>
            </a:ext>
          </a:extLst>
        </xdr:cNvPr>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4" name="楕円 203">
          <a:extLst>
            <a:ext uri="{FF2B5EF4-FFF2-40B4-BE49-F238E27FC236}">
              <a16:creationId xmlns:a16="http://schemas.microsoft.com/office/drawing/2014/main" xmlns="" id="{00000000-0008-0000-0400-0000CC000000}"/>
            </a:ext>
          </a:extLst>
        </xdr:cNvPr>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152400</xdr:rowOff>
    </xdr:from>
    <xdr:to>
      <xdr:col>15</xdr:col>
      <xdr:colOff>149225</xdr:colOff>
      <xdr:row>62</xdr:row>
      <xdr:rowOff>82550</xdr:rowOff>
    </xdr:to>
    <xdr:sp macro="" textlink="">
      <xdr:nvSpPr>
        <xdr:cNvPr id="206" name="楕円 205">
          <a:extLst>
            <a:ext uri="{FF2B5EF4-FFF2-40B4-BE49-F238E27FC236}">
              <a16:creationId xmlns:a16="http://schemas.microsoft.com/office/drawing/2014/main" xmlns="" id="{00000000-0008-0000-0400-0000CE000000}"/>
            </a:ext>
          </a:extLst>
        </xdr:cNvPr>
        <xdr:cNvSpPr/>
      </xdr:nvSpPr>
      <xdr:spPr>
        <a:xfrm>
          <a:off x="30480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67327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2717800" y="1069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57150</xdr:rowOff>
    </xdr:from>
    <xdr:to>
      <xdr:col>11</xdr:col>
      <xdr:colOff>60325</xdr:colOff>
      <xdr:row>60</xdr:row>
      <xdr:rowOff>158750</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2159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143527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828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57150</xdr:rowOff>
    </xdr:from>
    <xdr:to>
      <xdr:col>6</xdr:col>
      <xdr:colOff>171450</xdr:colOff>
      <xdr:row>61</xdr:row>
      <xdr:rowOff>158750</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1270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143527</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939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xmlns=""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xmlns=""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主に、介護保険特別会計や下水道事業特別会計に対する繰出金に関するものである。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今後、一層の抑制に努め、普通会計からの負担額の減額に努めていく。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xmlns=""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xmlns=""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xmlns=""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a:extLst>
            <a:ext uri="{FF2B5EF4-FFF2-40B4-BE49-F238E27FC236}">
              <a16:creationId xmlns:a16="http://schemas.microsoft.com/office/drawing/2014/main" xmlns="" id="{00000000-0008-0000-0400-0000ED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a:extLst>
            <a:ext uri="{FF2B5EF4-FFF2-40B4-BE49-F238E27FC236}">
              <a16:creationId xmlns:a16="http://schemas.microsoft.com/office/drawing/2014/main" xmlns="" id="{00000000-0008-0000-0400-0000EF000000}"/>
            </a:ext>
          </a:extLst>
        </xdr:cNvPr>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154432</xdr:rowOff>
    </xdr:from>
    <xdr:to>
      <xdr:col>82</xdr:col>
      <xdr:colOff>107950</xdr:colOff>
      <xdr:row>56</xdr:row>
      <xdr:rowOff>163576</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5671800" y="97556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a:extLst>
            <a:ext uri="{FF2B5EF4-FFF2-40B4-BE49-F238E27FC236}">
              <a16:creationId xmlns:a16="http://schemas.microsoft.com/office/drawing/2014/main" xmlns="" id="{00000000-0008-0000-0400-0000F2000000}"/>
            </a:ext>
          </a:extLst>
        </xdr:cNvPr>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a:extLst>
            <a:ext uri="{FF2B5EF4-FFF2-40B4-BE49-F238E27FC236}">
              <a16:creationId xmlns:a16="http://schemas.microsoft.com/office/drawing/2014/main" xmlns="" id="{00000000-0008-0000-0400-0000F3000000}"/>
            </a:ext>
          </a:extLst>
        </xdr:cNvPr>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154432</xdr:rowOff>
    </xdr:from>
    <xdr:to>
      <xdr:col>78</xdr:col>
      <xdr:colOff>69850</xdr:colOff>
      <xdr:row>57</xdr:row>
      <xdr:rowOff>5842</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4782800" y="9755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a:extLst>
            <a:ext uri="{FF2B5EF4-FFF2-40B4-BE49-F238E27FC236}">
              <a16:creationId xmlns:a16="http://schemas.microsoft.com/office/drawing/2014/main" xmlns="" id="{00000000-0008-0000-0400-0000F5000000}"/>
            </a:ext>
          </a:extLst>
        </xdr:cNvPr>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5842</xdr:rowOff>
    </xdr:from>
    <xdr:to>
      <xdr:col>73</xdr:col>
      <xdr:colOff>180975</xdr:colOff>
      <xdr:row>57</xdr:row>
      <xdr:rowOff>74422</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flipV="1">
          <a:off x="13893800" y="97784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a:extLst>
            <a:ext uri="{FF2B5EF4-FFF2-40B4-BE49-F238E27FC236}">
              <a16:creationId xmlns:a16="http://schemas.microsoft.com/office/drawing/2014/main" xmlns="" id="{00000000-0008-0000-0400-0000F8000000}"/>
            </a:ext>
          </a:extLst>
        </xdr:cNvPr>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9" name="テキスト ボックス 248">
          <a:extLst>
            <a:ext uri="{FF2B5EF4-FFF2-40B4-BE49-F238E27FC236}">
              <a16:creationId xmlns:a16="http://schemas.microsoft.com/office/drawing/2014/main" xmlns="" id="{00000000-0008-0000-0400-0000F9000000}"/>
            </a:ext>
          </a:extLst>
        </xdr:cNvPr>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56134</xdr:rowOff>
    </xdr:from>
    <xdr:to>
      <xdr:col>69</xdr:col>
      <xdr:colOff>92075</xdr:colOff>
      <xdr:row>57</xdr:row>
      <xdr:rowOff>74422</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3004800" y="98287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60" name="楕円 259">
          <a:extLst>
            <a:ext uri="{FF2B5EF4-FFF2-40B4-BE49-F238E27FC236}">
              <a16:creationId xmlns:a16="http://schemas.microsoft.com/office/drawing/2014/main" xmlns="" id="{00000000-0008-0000-0400-000004010000}"/>
            </a:ext>
          </a:extLst>
        </xdr:cNvPr>
        <xdr:cNvSpPr/>
      </xdr:nvSpPr>
      <xdr:spPr>
        <a:xfrm>
          <a:off x="164592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84853</xdr:rowOff>
    </xdr:from>
    <xdr:ext cx="762000" cy="259045"/>
    <xdr:sp macro="" textlink="">
      <xdr:nvSpPr>
        <xdr:cNvPr id="261" name="その他該当値テキスト">
          <a:extLst>
            <a:ext uri="{FF2B5EF4-FFF2-40B4-BE49-F238E27FC236}">
              <a16:creationId xmlns:a16="http://schemas.microsoft.com/office/drawing/2014/main" xmlns="" id="{00000000-0008-0000-0400-000005010000}"/>
            </a:ext>
          </a:extLst>
        </xdr:cNvPr>
        <xdr:cNvSpPr txBox="1"/>
      </xdr:nvSpPr>
      <xdr:spPr>
        <a:xfrm>
          <a:off x="165989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103632</xdr:rowOff>
    </xdr:from>
    <xdr:to>
      <xdr:col>78</xdr:col>
      <xdr:colOff>120650</xdr:colOff>
      <xdr:row>57</xdr:row>
      <xdr:rowOff>33782</xdr:rowOff>
    </xdr:to>
    <xdr:sp macro="" textlink="">
      <xdr:nvSpPr>
        <xdr:cNvPr id="262" name="楕円 261">
          <a:extLst>
            <a:ext uri="{FF2B5EF4-FFF2-40B4-BE49-F238E27FC236}">
              <a16:creationId xmlns:a16="http://schemas.microsoft.com/office/drawing/2014/main" xmlns="" id="{00000000-0008-0000-0400-000006010000}"/>
            </a:ext>
          </a:extLst>
        </xdr:cNvPr>
        <xdr:cNvSpPr/>
      </xdr:nvSpPr>
      <xdr:spPr>
        <a:xfrm>
          <a:off x="15621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18559</xdr:rowOff>
    </xdr:from>
    <xdr:ext cx="7366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5290800" y="9791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126492</xdr:rowOff>
    </xdr:from>
    <xdr:to>
      <xdr:col>74</xdr:col>
      <xdr:colOff>31750</xdr:colOff>
      <xdr:row>57</xdr:row>
      <xdr:rowOff>56642</xdr:rowOff>
    </xdr:to>
    <xdr:sp macro="" textlink="">
      <xdr:nvSpPr>
        <xdr:cNvPr id="264" name="楕円 263">
          <a:extLst>
            <a:ext uri="{FF2B5EF4-FFF2-40B4-BE49-F238E27FC236}">
              <a16:creationId xmlns:a16="http://schemas.microsoft.com/office/drawing/2014/main" xmlns="" id="{00000000-0008-0000-0400-000008010000}"/>
            </a:ext>
          </a:extLst>
        </xdr:cNvPr>
        <xdr:cNvSpPr/>
      </xdr:nvSpPr>
      <xdr:spPr>
        <a:xfrm>
          <a:off x="14732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41419</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401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23622</xdr:rowOff>
    </xdr:from>
    <xdr:to>
      <xdr:col>69</xdr:col>
      <xdr:colOff>142875</xdr:colOff>
      <xdr:row>57</xdr:row>
      <xdr:rowOff>125222</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3843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109999</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3512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2954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xmlns=""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xmlns=""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類似団体より低く、全国平均・県平均を上回っており、前年度比で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主な増加要因は、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認定子ども園に対する補助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今後は、既存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補助事業の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廃止及び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見直しに取り組み、適正な財政運営に努める。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xmlns=""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xmlns=""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xmlns=""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a:extLst>
            <a:ext uri="{FF2B5EF4-FFF2-40B4-BE49-F238E27FC236}">
              <a16:creationId xmlns:a16="http://schemas.microsoft.com/office/drawing/2014/main" xmlns="" id="{00000000-0008-0000-0400-000027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a:extLst>
            <a:ext uri="{FF2B5EF4-FFF2-40B4-BE49-F238E27FC236}">
              <a16:creationId xmlns:a16="http://schemas.microsoft.com/office/drawing/2014/main" xmlns="" id="{00000000-0008-0000-0400-000029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24130</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5671800" y="63403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0" name="補助費等平均値テキスト">
          <a:extLst>
            <a:ext uri="{FF2B5EF4-FFF2-40B4-BE49-F238E27FC236}">
              <a16:creationId xmlns:a16="http://schemas.microsoft.com/office/drawing/2014/main" xmlns="" id="{00000000-0008-0000-0400-00002C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a:extLst>
            <a:ext uri="{FF2B5EF4-FFF2-40B4-BE49-F238E27FC236}">
              <a16:creationId xmlns:a16="http://schemas.microsoft.com/office/drawing/2014/main" xmlns="" id="{00000000-0008-0000-0400-00002D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168148</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4782800" y="62534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a:extLst>
            <a:ext uri="{FF2B5EF4-FFF2-40B4-BE49-F238E27FC236}">
              <a16:creationId xmlns:a16="http://schemas.microsoft.com/office/drawing/2014/main" xmlns="" id="{00000000-0008-0000-0400-00002F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4" name="テキスト ボックス 303">
          <a:extLst>
            <a:ext uri="{FF2B5EF4-FFF2-40B4-BE49-F238E27FC236}">
              <a16:creationId xmlns:a16="http://schemas.microsoft.com/office/drawing/2014/main" xmlns="" id="{00000000-0008-0000-0400-000030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81280</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3893800" y="61986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a:extLst>
            <a:ext uri="{FF2B5EF4-FFF2-40B4-BE49-F238E27FC236}">
              <a16:creationId xmlns:a16="http://schemas.microsoft.com/office/drawing/2014/main" xmlns="" id="{00000000-0008-0000-0400-000032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44704</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3004800" y="6198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8" name="楕円 317">
          <a:extLst>
            <a:ext uri="{FF2B5EF4-FFF2-40B4-BE49-F238E27FC236}">
              <a16:creationId xmlns:a16="http://schemas.microsoft.com/office/drawing/2014/main" xmlns="" id="{00000000-0008-0000-0400-00003E010000}"/>
            </a:ext>
          </a:extLst>
        </xdr:cNvPr>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161307</xdr:rowOff>
    </xdr:from>
    <xdr:ext cx="762000" cy="259045"/>
    <xdr:sp macro="" textlink="">
      <xdr:nvSpPr>
        <xdr:cNvPr id="319" name="補助費等該当値テキスト">
          <a:extLst>
            <a:ext uri="{FF2B5EF4-FFF2-40B4-BE49-F238E27FC236}">
              <a16:creationId xmlns:a16="http://schemas.microsoft.com/office/drawing/2014/main" xmlns="" id="{00000000-0008-0000-0400-00003F010000}"/>
            </a:ext>
          </a:extLst>
        </xdr:cNvPr>
        <xdr:cNvSpPr txBox="1"/>
      </xdr:nvSpPr>
      <xdr:spPr>
        <a:xfrm>
          <a:off x="16598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0" name="楕円 319">
          <a:extLst>
            <a:ext uri="{FF2B5EF4-FFF2-40B4-BE49-F238E27FC236}">
              <a16:creationId xmlns:a16="http://schemas.microsoft.com/office/drawing/2014/main" xmlns="" id="{00000000-0008-0000-0400-000040010000}"/>
            </a:ext>
          </a:extLst>
        </xdr:cNvPr>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22" name="楕円 321">
          <a:extLst>
            <a:ext uri="{FF2B5EF4-FFF2-40B4-BE49-F238E27FC236}">
              <a16:creationId xmlns:a16="http://schemas.microsoft.com/office/drawing/2014/main" xmlns="" id="{00000000-0008-0000-0400-000042010000}"/>
            </a:ext>
          </a:extLst>
        </xdr:cNvPr>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xmlns=""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xmlns=""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類似団体及び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全国と県平均を上回っているが、ここ近年は減少傾向にある。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これは一般会計の起債発行額を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億円以内とし抑制してきた結果である。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引き続き新規発行額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億円以下を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堅持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し、健全財政に努めていく。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xmlns=""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xmlns=""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xmlns=""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a:extLst>
            <a:ext uri="{FF2B5EF4-FFF2-40B4-BE49-F238E27FC236}">
              <a16:creationId xmlns:a16="http://schemas.microsoft.com/office/drawing/2014/main" xmlns="" id="{00000000-0008-0000-0400-000063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a:extLst>
            <a:ext uri="{FF2B5EF4-FFF2-40B4-BE49-F238E27FC236}">
              <a16:creationId xmlns:a16="http://schemas.microsoft.com/office/drawing/2014/main" xmlns="" id="{00000000-0008-0000-0400-000065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43180</xdr:rowOff>
    </xdr:from>
    <xdr:to>
      <xdr:col>24</xdr:col>
      <xdr:colOff>25400</xdr:colOff>
      <xdr:row>77</xdr:row>
      <xdr:rowOff>73661</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flipV="1">
          <a:off x="3987800" y="132448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60" name="公債費平均値テキスト">
          <a:extLst>
            <a:ext uri="{FF2B5EF4-FFF2-40B4-BE49-F238E27FC236}">
              <a16:creationId xmlns:a16="http://schemas.microsoft.com/office/drawing/2014/main" xmlns="" id="{00000000-0008-0000-0400-000068010000}"/>
            </a:ext>
          </a:extLst>
        </xdr:cNvPr>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a:extLst>
            <a:ext uri="{FF2B5EF4-FFF2-40B4-BE49-F238E27FC236}">
              <a16:creationId xmlns:a16="http://schemas.microsoft.com/office/drawing/2014/main" xmlns="" id="{00000000-0008-0000-0400-00006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73661</xdr:rowOff>
    </xdr:from>
    <xdr:to>
      <xdr:col>19</xdr:col>
      <xdr:colOff>187325</xdr:colOff>
      <xdr:row>77</xdr:row>
      <xdr:rowOff>96520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flipV="1">
          <a:off x="3098800" y="132753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a:extLst>
            <a:ext uri="{FF2B5EF4-FFF2-40B4-BE49-F238E27FC236}">
              <a16:creationId xmlns:a16="http://schemas.microsoft.com/office/drawing/2014/main" xmlns="" id="{00000000-0008-0000-0400-00006B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96520</xdr:rowOff>
    </xdr:from>
    <xdr:to>
      <xdr:col>15</xdr:col>
      <xdr:colOff>98425</xdr:colOff>
      <xdr:row>77</xdr:row>
      <xdr:rowOff>104139</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flipV="1">
          <a:off x="2209800" y="132981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a:extLst>
            <a:ext uri="{FF2B5EF4-FFF2-40B4-BE49-F238E27FC236}">
              <a16:creationId xmlns:a16="http://schemas.microsoft.com/office/drawing/2014/main" xmlns="" id="{00000000-0008-0000-0400-00006E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67" name="テキスト ボックス 366">
          <a:extLst>
            <a:ext uri="{FF2B5EF4-FFF2-40B4-BE49-F238E27FC236}">
              <a16:creationId xmlns:a16="http://schemas.microsoft.com/office/drawing/2014/main" xmlns="" id="{00000000-0008-0000-0400-00006F010000}"/>
            </a:ext>
          </a:extLst>
        </xdr:cNvPr>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104139</xdr:rowOff>
    </xdr:from>
    <xdr:to>
      <xdr:col>11</xdr:col>
      <xdr:colOff>9525</xdr:colOff>
      <xdr:row>77</xdr:row>
      <xdr:rowOff>142239</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flipV="1">
          <a:off x="1320800" y="133057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a:extLst>
            <a:ext uri="{FF2B5EF4-FFF2-40B4-BE49-F238E27FC236}">
              <a16:creationId xmlns:a16="http://schemas.microsoft.com/office/drawing/2014/main" xmlns="" id="{00000000-0008-0000-0400-000071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88916</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939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78" name="楕円 377">
          <a:extLst>
            <a:ext uri="{FF2B5EF4-FFF2-40B4-BE49-F238E27FC236}">
              <a16:creationId xmlns:a16="http://schemas.microsoft.com/office/drawing/2014/main" xmlns="" id="{00000000-0008-0000-0400-00007A010000}"/>
            </a:ext>
          </a:extLst>
        </xdr:cNvPr>
        <xdr:cNvSpPr/>
      </xdr:nvSpPr>
      <xdr:spPr>
        <a:xfrm>
          <a:off x="47752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135907</xdr:rowOff>
    </xdr:from>
    <xdr:ext cx="762000" cy="259045"/>
    <xdr:sp macro="" textlink="">
      <xdr:nvSpPr>
        <xdr:cNvPr id="379" name="公債費該当値テキスト">
          <a:extLst>
            <a:ext uri="{FF2B5EF4-FFF2-40B4-BE49-F238E27FC236}">
              <a16:creationId xmlns:a16="http://schemas.microsoft.com/office/drawing/2014/main" xmlns="" id="{00000000-0008-0000-0400-00007B010000}"/>
            </a:ext>
          </a:extLst>
        </xdr:cNvPr>
        <xdr:cNvSpPr txBox="1"/>
      </xdr:nvSpPr>
      <xdr:spPr>
        <a:xfrm>
          <a:off x="49149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22861</xdr:rowOff>
    </xdr:from>
    <xdr:to>
      <xdr:col>20</xdr:col>
      <xdr:colOff>38100</xdr:colOff>
      <xdr:row>77</xdr:row>
      <xdr:rowOff>124461</xdr:rowOff>
    </xdr:to>
    <xdr:sp macro="" textlink="">
      <xdr:nvSpPr>
        <xdr:cNvPr id="380" name="楕円 379">
          <a:extLst>
            <a:ext uri="{FF2B5EF4-FFF2-40B4-BE49-F238E27FC236}">
              <a16:creationId xmlns:a16="http://schemas.microsoft.com/office/drawing/2014/main" xmlns="" id="{00000000-0008-0000-0400-00007C010000}"/>
            </a:ext>
          </a:extLst>
        </xdr:cNvPr>
        <xdr:cNvSpPr/>
      </xdr:nvSpPr>
      <xdr:spPr>
        <a:xfrm>
          <a:off x="3937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109238</xdr:rowOff>
    </xdr:from>
    <xdr:ext cx="7366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606800" y="1331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45720</xdr:rowOff>
    </xdr:from>
    <xdr:to>
      <xdr:col>15</xdr:col>
      <xdr:colOff>149225</xdr:colOff>
      <xdr:row>77</xdr:row>
      <xdr:rowOff>147320</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3048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132097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2717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53339</xdr:rowOff>
    </xdr:from>
    <xdr:to>
      <xdr:col>11</xdr:col>
      <xdr:colOff>60325</xdr:colOff>
      <xdr:row>77</xdr:row>
      <xdr:rowOff>154939</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2159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139716</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828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91439</xdr:rowOff>
    </xdr:from>
    <xdr:to>
      <xdr:col>6</xdr:col>
      <xdr:colOff>171450</xdr:colOff>
      <xdr:row>78</xdr:row>
      <xdr:rowOff>21589</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1270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6366</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939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xmlns=""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全国平均は下回っているものの、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類似団体や県平均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主な要因は、人件費が前年度比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ポイント、補助費等が前年度比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今後は全体的に既存事業の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廃止及び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見直しに取り組み、経常経費の縮に努めていく。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xmlns=""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a:extLst>
            <a:ext uri="{FF2B5EF4-FFF2-40B4-BE49-F238E27FC236}">
              <a16:creationId xmlns:a16="http://schemas.microsoft.com/office/drawing/2014/main" xmlns="" id="{00000000-0008-0000-0400-00009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xmlns=""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a:extLst>
            <a:ext uri="{FF2B5EF4-FFF2-40B4-BE49-F238E27FC236}">
              <a16:creationId xmlns:a16="http://schemas.microsoft.com/office/drawing/2014/main" xmlns="" id="{00000000-0008-0000-0400-0000A2010000}"/>
            </a:ext>
          </a:extLst>
        </xdr:cNvPr>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a:extLst>
            <a:ext uri="{FF2B5EF4-FFF2-40B4-BE49-F238E27FC236}">
              <a16:creationId xmlns:a16="http://schemas.microsoft.com/office/drawing/2014/main" xmlns="" id="{00000000-0008-0000-0400-0000A4010000}"/>
            </a:ext>
          </a:extLst>
        </xdr:cNvPr>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73116</xdr:rowOff>
    </xdr:from>
    <xdr:to>
      <xdr:col>82</xdr:col>
      <xdr:colOff>107950</xdr:colOff>
      <xdr:row>77</xdr:row>
      <xdr:rowOff>95976</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5671800" y="1327476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a:extLst>
            <a:ext uri="{FF2B5EF4-FFF2-40B4-BE49-F238E27FC236}">
              <a16:creationId xmlns:a16="http://schemas.microsoft.com/office/drawing/2014/main" xmlns="" id="{00000000-0008-0000-0400-0000A7010000}"/>
            </a:ext>
          </a:extLst>
        </xdr:cNvPr>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73116</xdr:rowOff>
    </xdr:from>
    <xdr:to>
      <xdr:col>78</xdr:col>
      <xdr:colOff>69850</xdr:colOff>
      <xdr:row>77</xdr:row>
      <xdr:rowOff>105773</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flipV="1">
          <a:off x="14782800" y="132747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a:extLst>
            <a:ext uri="{FF2B5EF4-FFF2-40B4-BE49-F238E27FC236}">
              <a16:creationId xmlns:a16="http://schemas.microsoft.com/office/drawing/2014/main" xmlns="" id="{00000000-0008-0000-0400-0000AA010000}"/>
            </a:ext>
          </a:extLst>
        </xdr:cNvPr>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63319</xdr:rowOff>
    </xdr:from>
    <xdr:to>
      <xdr:col>73</xdr:col>
      <xdr:colOff>180975</xdr:colOff>
      <xdr:row>77</xdr:row>
      <xdr:rowOff>105773</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3893800" y="132649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60052</xdr:rowOff>
    </xdr:from>
    <xdr:to>
      <xdr:col>69</xdr:col>
      <xdr:colOff>92075</xdr:colOff>
      <xdr:row>77</xdr:row>
      <xdr:rowOff>63319</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3004800" y="132617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137358</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623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45176</xdr:rowOff>
    </xdr:from>
    <xdr:to>
      <xdr:col>82</xdr:col>
      <xdr:colOff>158750</xdr:colOff>
      <xdr:row>77</xdr:row>
      <xdr:rowOff>146776</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64592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17253</xdr:rowOff>
    </xdr:from>
    <xdr:ext cx="762000" cy="259045"/>
    <xdr:sp macro="" textlink="">
      <xdr:nvSpPr>
        <xdr:cNvPr id="442" name="公債費以外該当値テキスト">
          <a:extLst>
            <a:ext uri="{FF2B5EF4-FFF2-40B4-BE49-F238E27FC236}">
              <a16:creationId xmlns:a16="http://schemas.microsoft.com/office/drawing/2014/main" xmlns="" id="{00000000-0008-0000-0400-0000BA010000}"/>
            </a:ext>
          </a:extLst>
        </xdr:cNvPr>
        <xdr:cNvSpPr txBox="1"/>
      </xdr:nvSpPr>
      <xdr:spPr>
        <a:xfrm>
          <a:off x="165989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22316</xdr:rowOff>
    </xdr:from>
    <xdr:to>
      <xdr:col>78</xdr:col>
      <xdr:colOff>120650</xdr:colOff>
      <xdr:row>77</xdr:row>
      <xdr:rowOff>123916</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5621000" y="132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108693</xdr:rowOff>
    </xdr:from>
    <xdr:ext cx="7366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290800" y="13310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54973</xdr:rowOff>
    </xdr:from>
    <xdr:to>
      <xdr:col>74</xdr:col>
      <xdr:colOff>31750</xdr:colOff>
      <xdr:row>77</xdr:row>
      <xdr:rowOff>156573</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4732000" y="1325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141350</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401800" y="1334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12519</xdr:rowOff>
    </xdr:from>
    <xdr:to>
      <xdr:col>69</xdr:col>
      <xdr:colOff>142875</xdr:colOff>
      <xdr:row>77</xdr:row>
      <xdr:rowOff>114119</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3843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98896</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512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9252</xdr:rowOff>
    </xdr:from>
    <xdr:to>
      <xdr:col>65</xdr:col>
      <xdr:colOff>53975</xdr:colOff>
      <xdr:row>77</xdr:row>
      <xdr:rowOff>110852</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2954000" y="132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95629</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623800" y="1329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宮崎県綾町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xmlns=""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a:extLst>
            <a:ext uri="{FF2B5EF4-FFF2-40B4-BE49-F238E27FC236}">
              <a16:creationId xmlns:a16="http://schemas.microsoft.com/office/drawing/2014/main" xmlns="" id="{00000000-0008-0000-0500-00002A000000}"/>
            </a:ext>
          </a:extLst>
        </xdr:cNvPr>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a:extLst>
            <a:ext uri="{FF2B5EF4-FFF2-40B4-BE49-F238E27FC236}">
              <a16:creationId xmlns:a16="http://schemas.microsoft.com/office/drawing/2014/main" xmlns="" id="{00000000-0008-0000-0500-00002C000000}"/>
            </a:ext>
          </a:extLst>
        </xdr:cNvPr>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53456</xdr:rowOff>
    </xdr:from>
    <xdr:to>
      <xdr:col>29</xdr:col>
      <xdr:colOff>127000</xdr:colOff>
      <xdr:row>19</xdr:row>
      <xdr:rowOff>60239</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flipV="1">
          <a:off x="5003800" y="3358631"/>
          <a:ext cx="647700" cy="6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95124</xdr:rowOff>
    </xdr:from>
    <xdr:ext cx="762000" cy="259045"/>
    <xdr:sp macro="" textlink="">
      <xdr:nvSpPr>
        <xdr:cNvPr id="47" name="人口1人当たり決算額の推移平均値テキスト130">
          <a:extLst>
            <a:ext uri="{FF2B5EF4-FFF2-40B4-BE49-F238E27FC236}">
              <a16:creationId xmlns:a16="http://schemas.microsoft.com/office/drawing/2014/main" xmlns="" id="{00000000-0008-0000-0500-00002F000000}"/>
            </a:ext>
          </a:extLst>
        </xdr:cNvPr>
        <xdr:cNvSpPr txBox="1"/>
      </xdr:nvSpPr>
      <xdr:spPr>
        <a:xfrm>
          <a:off x="5740400" y="271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a:extLst>
            <a:ext uri="{FF2B5EF4-FFF2-40B4-BE49-F238E27FC236}">
              <a16:creationId xmlns:a16="http://schemas.microsoft.com/office/drawing/2014/main" xmlns="" id="{00000000-0008-0000-0500-000030000000}"/>
            </a:ext>
          </a:extLst>
        </xdr:cNvPr>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60239</xdr:rowOff>
    </xdr:from>
    <xdr:to>
      <xdr:col>26</xdr:col>
      <xdr:colOff>50800</xdr:colOff>
      <xdr:row>19</xdr:row>
      <xdr:rowOff>91849</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flipV="1">
          <a:off x="4305300" y="3365414"/>
          <a:ext cx="698500" cy="31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40875</xdr:rowOff>
    </xdr:from>
    <xdr:ext cx="736600" cy="259045"/>
    <xdr:sp macro="" textlink="">
      <xdr:nvSpPr>
        <xdr:cNvPr id="51" name="テキスト ボックス 50">
          <a:extLst>
            <a:ext uri="{FF2B5EF4-FFF2-40B4-BE49-F238E27FC236}">
              <a16:creationId xmlns:a16="http://schemas.microsoft.com/office/drawing/2014/main" xmlns="" id="{00000000-0008-0000-0500-000033000000}"/>
            </a:ext>
          </a:extLst>
        </xdr:cNvPr>
        <xdr:cNvSpPr txBox="1"/>
      </xdr:nvSpPr>
      <xdr:spPr>
        <a:xfrm>
          <a:off x="4622800" y="26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91849</xdr:rowOff>
    </xdr:from>
    <xdr:to>
      <xdr:col>22</xdr:col>
      <xdr:colOff>114300</xdr:colOff>
      <xdr:row>19</xdr:row>
      <xdr:rowOff>110331</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3606800" y="3397024"/>
          <a:ext cx="698500" cy="18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a:extLst>
            <a:ext uri="{FF2B5EF4-FFF2-40B4-BE49-F238E27FC236}">
              <a16:creationId xmlns:a16="http://schemas.microsoft.com/office/drawing/2014/main" xmlns="" id="{00000000-0008-0000-0500-000035000000}"/>
            </a:ext>
          </a:extLst>
        </xdr:cNvPr>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60369</xdr:rowOff>
    </xdr:from>
    <xdr:ext cx="762000" cy="259045"/>
    <xdr:sp macro="" textlink="">
      <xdr:nvSpPr>
        <xdr:cNvPr id="54" name="テキスト ボックス 53">
          <a:extLst>
            <a:ext uri="{FF2B5EF4-FFF2-40B4-BE49-F238E27FC236}">
              <a16:creationId xmlns:a16="http://schemas.microsoft.com/office/drawing/2014/main" xmlns="" id="{00000000-0008-0000-0500-000036000000}"/>
            </a:ext>
          </a:extLst>
        </xdr:cNvPr>
        <xdr:cNvSpPr txBox="1"/>
      </xdr:nvSpPr>
      <xdr:spPr>
        <a:xfrm>
          <a:off x="39243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110331</xdr:rowOff>
    </xdr:from>
    <xdr:to>
      <xdr:col>18</xdr:col>
      <xdr:colOff>177800</xdr:colOff>
      <xdr:row>19</xdr:row>
      <xdr:rowOff>113903</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2908300" y="3415506"/>
          <a:ext cx="698500" cy="3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76811</xdr:rowOff>
    </xdr:from>
    <xdr:ext cx="7620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32258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52425</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2527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2656</xdr:rowOff>
    </xdr:from>
    <xdr:to>
      <xdr:col>29</xdr:col>
      <xdr:colOff>177800</xdr:colOff>
      <xdr:row>19</xdr:row>
      <xdr:rowOff>104256</xdr:rowOff>
    </xdr:to>
    <xdr:sp macro="" textlink="">
      <xdr:nvSpPr>
        <xdr:cNvPr id="65" name="楕円 64">
          <a:extLst>
            <a:ext uri="{FF2B5EF4-FFF2-40B4-BE49-F238E27FC236}">
              <a16:creationId xmlns:a16="http://schemas.microsoft.com/office/drawing/2014/main" xmlns="" id="{00000000-0008-0000-0500-000041000000}"/>
            </a:ext>
          </a:extLst>
        </xdr:cNvPr>
        <xdr:cNvSpPr/>
      </xdr:nvSpPr>
      <xdr:spPr bwMode="auto">
        <a:xfrm>
          <a:off x="5600700" y="3307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82683</xdr:rowOff>
    </xdr:from>
    <xdr:ext cx="762000" cy="259045"/>
    <xdr:sp macro="" textlink="">
      <xdr:nvSpPr>
        <xdr:cNvPr id="66" name="人口1人当たり決算額の推移該当値テキスト130">
          <a:extLst>
            <a:ext uri="{FF2B5EF4-FFF2-40B4-BE49-F238E27FC236}">
              <a16:creationId xmlns:a16="http://schemas.microsoft.com/office/drawing/2014/main" xmlns="" id="{00000000-0008-0000-0500-000042000000}"/>
            </a:ext>
          </a:extLst>
        </xdr:cNvPr>
        <xdr:cNvSpPr txBox="1"/>
      </xdr:nvSpPr>
      <xdr:spPr>
        <a:xfrm>
          <a:off x="5740400" y="321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9439</xdr:rowOff>
    </xdr:from>
    <xdr:to>
      <xdr:col>26</xdr:col>
      <xdr:colOff>101600</xdr:colOff>
      <xdr:row>19</xdr:row>
      <xdr:rowOff>111039</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4953000" y="3314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95816</xdr:rowOff>
    </xdr:from>
    <xdr:ext cx="7366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622800" y="3400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41049</xdr:rowOff>
    </xdr:from>
    <xdr:to>
      <xdr:col>22</xdr:col>
      <xdr:colOff>165100</xdr:colOff>
      <xdr:row>19</xdr:row>
      <xdr:rowOff>142649</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254500" y="3346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127426</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3924300" y="343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59531</xdr:rowOff>
    </xdr:from>
    <xdr:to>
      <xdr:col>19</xdr:col>
      <xdr:colOff>38100</xdr:colOff>
      <xdr:row>19</xdr:row>
      <xdr:rowOff>161131</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3556000" y="3364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145908</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225800" y="345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63103</xdr:rowOff>
    </xdr:from>
    <xdr:to>
      <xdr:col>15</xdr:col>
      <xdr:colOff>101600</xdr:colOff>
      <xdr:row>19</xdr:row>
      <xdr:rowOff>164703</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2857500" y="3368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149480</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2527300" y="345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xmlns=""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xmlns=""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xmlns=""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xmlns=""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xmlns=""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xmlns=""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xmlns=""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xmlns=""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xmlns=""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a:extLst>
            <a:ext uri="{FF2B5EF4-FFF2-40B4-BE49-F238E27FC236}">
              <a16:creationId xmlns:a16="http://schemas.microsoft.com/office/drawing/2014/main" xmlns="" id="{00000000-0008-0000-0500-000068000000}"/>
            </a:ext>
          </a:extLst>
        </xdr:cNvPr>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a:extLst>
            <a:ext uri="{FF2B5EF4-FFF2-40B4-BE49-F238E27FC236}">
              <a16:creationId xmlns:a16="http://schemas.microsoft.com/office/drawing/2014/main" xmlns="" id="{00000000-0008-0000-0500-00006A000000}"/>
            </a:ext>
          </a:extLst>
        </xdr:cNvPr>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64929</xdr:rowOff>
    </xdr:from>
    <xdr:to>
      <xdr:col>29</xdr:col>
      <xdr:colOff>127000</xdr:colOff>
      <xdr:row>35</xdr:row>
      <xdr:rowOff>79604</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003800" y="6675279"/>
          <a:ext cx="647700" cy="14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a:extLst>
            <a:ext uri="{FF2B5EF4-FFF2-40B4-BE49-F238E27FC236}">
              <a16:creationId xmlns:a16="http://schemas.microsoft.com/office/drawing/2014/main" xmlns="" id="{00000000-0008-0000-0500-00006D000000}"/>
            </a:ext>
          </a:extLst>
        </xdr:cNvPr>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a:extLst>
            <a:ext uri="{FF2B5EF4-FFF2-40B4-BE49-F238E27FC236}">
              <a16:creationId xmlns:a16="http://schemas.microsoft.com/office/drawing/2014/main" xmlns="" id="{00000000-0008-0000-0500-00006E000000}"/>
            </a:ext>
          </a:extLst>
        </xdr:cNvPr>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79604</xdr:rowOff>
    </xdr:from>
    <xdr:to>
      <xdr:col>26</xdr:col>
      <xdr:colOff>50800</xdr:colOff>
      <xdr:row>35</xdr:row>
      <xdr:rowOff>90294</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4305300" y="6689954"/>
          <a:ext cx="698500" cy="10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a:extLst>
            <a:ext uri="{FF2B5EF4-FFF2-40B4-BE49-F238E27FC236}">
              <a16:creationId xmlns:a16="http://schemas.microsoft.com/office/drawing/2014/main" xmlns="" id="{00000000-0008-0000-0500-000071000000}"/>
            </a:ext>
          </a:extLst>
        </xdr:cNvPr>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75162</xdr:rowOff>
    </xdr:from>
    <xdr:to>
      <xdr:col>22</xdr:col>
      <xdr:colOff>114300</xdr:colOff>
      <xdr:row>35</xdr:row>
      <xdr:rowOff>90294</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3606800" y="6685512"/>
          <a:ext cx="698500" cy="15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60869</xdr:rowOff>
    </xdr:from>
    <xdr:to>
      <xdr:col>18</xdr:col>
      <xdr:colOff>177800</xdr:colOff>
      <xdr:row>35</xdr:row>
      <xdr:rowOff>75162</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2908300" y="6671219"/>
          <a:ext cx="698500" cy="14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28131</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2258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9832</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25273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14129</xdr:rowOff>
    </xdr:from>
    <xdr:to>
      <xdr:col>29</xdr:col>
      <xdr:colOff>177800</xdr:colOff>
      <xdr:row>35</xdr:row>
      <xdr:rowOff>115729</xdr:rowOff>
    </xdr:to>
    <xdr:sp macro="" textlink="">
      <xdr:nvSpPr>
        <xdr:cNvPr id="127" name="楕円 126">
          <a:extLst>
            <a:ext uri="{FF2B5EF4-FFF2-40B4-BE49-F238E27FC236}">
              <a16:creationId xmlns:a16="http://schemas.microsoft.com/office/drawing/2014/main" xmlns="" id="{00000000-0008-0000-0500-00007F000000}"/>
            </a:ext>
          </a:extLst>
        </xdr:cNvPr>
        <xdr:cNvSpPr/>
      </xdr:nvSpPr>
      <xdr:spPr bwMode="auto">
        <a:xfrm>
          <a:off x="5600700" y="6624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329106</xdr:rowOff>
    </xdr:from>
    <xdr:ext cx="762000" cy="259045"/>
    <xdr:sp macro="" textlink="">
      <xdr:nvSpPr>
        <xdr:cNvPr id="128" name="人口1人当たり決算額の推移該当値テキスト445">
          <a:extLst>
            <a:ext uri="{FF2B5EF4-FFF2-40B4-BE49-F238E27FC236}">
              <a16:creationId xmlns:a16="http://schemas.microsoft.com/office/drawing/2014/main" xmlns="" id="{00000000-0008-0000-0500-000080000000}"/>
            </a:ext>
          </a:extLst>
        </xdr:cNvPr>
        <xdr:cNvSpPr txBox="1"/>
      </xdr:nvSpPr>
      <xdr:spPr>
        <a:xfrm>
          <a:off x="5740400" y="659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28804</xdr:rowOff>
    </xdr:from>
    <xdr:to>
      <xdr:col>26</xdr:col>
      <xdr:colOff>101600</xdr:colOff>
      <xdr:row>35</xdr:row>
      <xdr:rowOff>130404</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4953000" y="6639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115181</xdr:rowOff>
    </xdr:from>
    <xdr:ext cx="7366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622800" y="6725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39494</xdr:rowOff>
    </xdr:from>
    <xdr:to>
      <xdr:col>22</xdr:col>
      <xdr:colOff>165100</xdr:colOff>
      <xdr:row>35</xdr:row>
      <xdr:rowOff>141094</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254500" y="6649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125871</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924300" y="673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24362</xdr:rowOff>
    </xdr:from>
    <xdr:to>
      <xdr:col>19</xdr:col>
      <xdr:colOff>38100</xdr:colOff>
      <xdr:row>35</xdr:row>
      <xdr:rowOff>125962</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3556000" y="6634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110739</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225800" y="672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10069</xdr:rowOff>
    </xdr:from>
    <xdr:to>
      <xdr:col>15</xdr:col>
      <xdr:colOff>101600</xdr:colOff>
      <xdr:row>35</xdr:row>
      <xdr:rowOff>111669</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2857500" y="6620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96446</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527300" y="6706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7,409
7,391
95.19
5,100,860
4,930,738
148,284
2,483,746
4,583,410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81689</xdr:rowOff>
    </xdr:from>
    <xdr:to>
      <xdr:col>24</xdr:col>
      <xdr:colOff>63500</xdr:colOff>
      <xdr:row>37</xdr:row>
      <xdr:rowOff>96715</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425339"/>
          <a:ext cx="838200" cy="1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35904</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5865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96715</xdr:rowOff>
    </xdr:from>
    <xdr:to>
      <xdr:col>19</xdr:col>
      <xdr:colOff>177800</xdr:colOff>
      <xdr:row>37</xdr:row>
      <xdr:rowOff>108595</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440365"/>
          <a:ext cx="889000" cy="1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147149</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108595</xdr:rowOff>
    </xdr:from>
    <xdr:to>
      <xdr:col>15</xdr:col>
      <xdr:colOff>50800</xdr:colOff>
      <xdr:row>37</xdr:row>
      <xdr:rowOff>135075</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452245"/>
          <a:ext cx="889000" cy="2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152918</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121092</xdr:rowOff>
    </xdr:from>
    <xdr:to>
      <xdr:col>10</xdr:col>
      <xdr:colOff>114300</xdr:colOff>
      <xdr:row>37</xdr:row>
      <xdr:rowOff>135075</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6464742"/>
          <a:ext cx="8890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125623</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30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30889</xdr:rowOff>
    </xdr:from>
    <xdr:to>
      <xdr:col>24</xdr:col>
      <xdr:colOff>114300</xdr:colOff>
      <xdr:row>37</xdr:row>
      <xdr:rowOff>132489</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37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9316</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35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45915</xdr:rowOff>
    </xdr:from>
    <xdr:to>
      <xdr:col>20</xdr:col>
      <xdr:colOff>38100</xdr:colOff>
      <xdr:row>37</xdr:row>
      <xdr:rowOff>147515</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3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138643</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48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57795</xdr:rowOff>
    </xdr:from>
    <xdr:to>
      <xdr:col>15</xdr:col>
      <xdr:colOff>101600</xdr:colOff>
      <xdr:row>37</xdr:row>
      <xdr:rowOff>159395</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4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150522</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49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84275</xdr:rowOff>
    </xdr:from>
    <xdr:to>
      <xdr:col>10</xdr:col>
      <xdr:colOff>165100</xdr:colOff>
      <xdr:row>38</xdr:row>
      <xdr:rowOff>14425</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42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5552</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52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70292</xdr:rowOff>
    </xdr:from>
    <xdr:to>
      <xdr:col>6</xdr:col>
      <xdr:colOff>38100</xdr:colOff>
      <xdr:row>38</xdr:row>
      <xdr:rowOff>442</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41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163019</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5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xmlns=""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a:extLst>
            <a:ext uri="{FF2B5EF4-FFF2-40B4-BE49-F238E27FC236}">
              <a16:creationId xmlns:a16="http://schemas.microsoft.com/office/drawing/2014/main" xmlns="" id="{00000000-0008-0000-0600-000070000000}"/>
            </a:ext>
          </a:extLst>
        </xdr:cNvPr>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a:extLst>
            <a:ext uri="{FF2B5EF4-FFF2-40B4-BE49-F238E27FC236}">
              <a16:creationId xmlns:a16="http://schemas.microsoft.com/office/drawing/2014/main" xmlns="" id="{00000000-0008-0000-0600-000072000000}"/>
            </a:ext>
          </a:extLst>
        </xdr:cNvPr>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24056</xdr:rowOff>
    </xdr:from>
    <xdr:to>
      <xdr:col>24</xdr:col>
      <xdr:colOff>63500</xdr:colOff>
      <xdr:row>54</xdr:row>
      <xdr:rowOff>141022</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3797300" y="9282356"/>
          <a:ext cx="838200" cy="11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98476</xdr:rowOff>
    </xdr:from>
    <xdr:ext cx="599010" cy="259045"/>
    <xdr:sp macro="" textlink="">
      <xdr:nvSpPr>
        <xdr:cNvPr id="117" name="物件費平均値テキスト">
          <a:extLst>
            <a:ext uri="{FF2B5EF4-FFF2-40B4-BE49-F238E27FC236}">
              <a16:creationId xmlns:a16="http://schemas.microsoft.com/office/drawing/2014/main" xmlns="" id="{00000000-0008-0000-0600-000075000000}"/>
            </a:ext>
          </a:extLst>
        </xdr:cNvPr>
        <xdr:cNvSpPr txBox="1"/>
      </xdr:nvSpPr>
      <xdr:spPr>
        <a:xfrm>
          <a:off x="4686300" y="935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a:extLst>
            <a:ext uri="{FF2B5EF4-FFF2-40B4-BE49-F238E27FC236}">
              <a16:creationId xmlns:a16="http://schemas.microsoft.com/office/drawing/2014/main" xmlns="" id="{00000000-0008-0000-0600-000076000000}"/>
            </a:ext>
          </a:extLst>
        </xdr:cNvPr>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153110</xdr:rowOff>
    </xdr:from>
    <xdr:to>
      <xdr:col>19</xdr:col>
      <xdr:colOff>177800</xdr:colOff>
      <xdr:row>54</xdr:row>
      <xdr:rowOff>24056</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2908300" y="9239960"/>
          <a:ext cx="889000" cy="4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57342</xdr:rowOff>
    </xdr:from>
    <xdr:ext cx="599010"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3497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79249</xdr:rowOff>
    </xdr:from>
    <xdr:to>
      <xdr:col>15</xdr:col>
      <xdr:colOff>50800</xdr:colOff>
      <xdr:row>53</xdr:row>
      <xdr:rowOff>153110</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2019300" y="8994649"/>
          <a:ext cx="889000" cy="24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93424</xdr:rowOff>
    </xdr:from>
    <xdr:ext cx="599010"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2608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79249</xdr:rowOff>
    </xdr:from>
    <xdr:to>
      <xdr:col>10</xdr:col>
      <xdr:colOff>114300</xdr:colOff>
      <xdr:row>54</xdr:row>
      <xdr:rowOff>12991</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1130300" y="8994649"/>
          <a:ext cx="889000" cy="27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130571</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1719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138847</xdr:rowOff>
    </xdr:from>
    <xdr:ext cx="59901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830795" y="956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90222</xdr:rowOff>
    </xdr:from>
    <xdr:to>
      <xdr:col>24</xdr:col>
      <xdr:colOff>114300</xdr:colOff>
      <xdr:row>55</xdr:row>
      <xdr:rowOff>20372</xdr:rowOff>
    </xdr:to>
    <xdr:sp macro="" textlink="">
      <xdr:nvSpPr>
        <xdr:cNvPr id="135" name="楕円 134">
          <a:extLst>
            <a:ext uri="{FF2B5EF4-FFF2-40B4-BE49-F238E27FC236}">
              <a16:creationId xmlns:a16="http://schemas.microsoft.com/office/drawing/2014/main" xmlns="" id="{00000000-0008-0000-0600-000087000000}"/>
            </a:ext>
          </a:extLst>
        </xdr:cNvPr>
        <xdr:cNvSpPr/>
      </xdr:nvSpPr>
      <xdr:spPr>
        <a:xfrm>
          <a:off x="4584700" y="93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113099</xdr:rowOff>
    </xdr:from>
    <xdr:ext cx="599010" cy="259045"/>
    <xdr:sp macro="" textlink="">
      <xdr:nvSpPr>
        <xdr:cNvPr id="136" name="物件費該当値テキスト">
          <a:extLst>
            <a:ext uri="{FF2B5EF4-FFF2-40B4-BE49-F238E27FC236}">
              <a16:creationId xmlns:a16="http://schemas.microsoft.com/office/drawing/2014/main" xmlns="" id="{00000000-0008-0000-0600-000088000000}"/>
            </a:ext>
          </a:extLst>
        </xdr:cNvPr>
        <xdr:cNvSpPr txBox="1"/>
      </xdr:nvSpPr>
      <xdr:spPr>
        <a:xfrm>
          <a:off x="4686300" y="919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144706</xdr:rowOff>
    </xdr:from>
    <xdr:to>
      <xdr:col>20</xdr:col>
      <xdr:colOff>38100</xdr:colOff>
      <xdr:row>54</xdr:row>
      <xdr:rowOff>74856</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3746500" y="923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91383</xdr:rowOff>
    </xdr:from>
    <xdr:ext cx="59901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497795" y="900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102310</xdr:rowOff>
    </xdr:from>
    <xdr:to>
      <xdr:col>15</xdr:col>
      <xdr:colOff>101600</xdr:colOff>
      <xdr:row>54</xdr:row>
      <xdr:rowOff>32460</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2857500" y="918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48987</xdr:rowOff>
    </xdr:from>
    <xdr:ext cx="59901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2608795" y="896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28449</xdr:rowOff>
    </xdr:from>
    <xdr:to>
      <xdr:col>10</xdr:col>
      <xdr:colOff>165100</xdr:colOff>
      <xdr:row>52</xdr:row>
      <xdr:rowOff>130049</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1968500" y="894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146576</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1719795" y="87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133641</xdr:rowOff>
    </xdr:from>
    <xdr:to>
      <xdr:col>6</xdr:col>
      <xdr:colOff>38100</xdr:colOff>
      <xdr:row>54</xdr:row>
      <xdr:rowOff>63791</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079500" y="922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80318</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830795" y="899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xmlns=""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a:extLst>
            <a:ext uri="{FF2B5EF4-FFF2-40B4-BE49-F238E27FC236}">
              <a16:creationId xmlns:a16="http://schemas.microsoft.com/office/drawing/2014/main" xmlns="" id="{00000000-0008-0000-0600-0000A7000000}"/>
            </a:ext>
          </a:extLst>
        </xdr:cNvPr>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a:extLst>
            <a:ext uri="{FF2B5EF4-FFF2-40B4-BE49-F238E27FC236}">
              <a16:creationId xmlns:a16="http://schemas.microsoft.com/office/drawing/2014/main" xmlns="" id="{00000000-0008-0000-0600-0000A9000000}"/>
            </a:ext>
          </a:extLst>
        </xdr:cNvPr>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42683</xdr:rowOff>
    </xdr:from>
    <xdr:to>
      <xdr:col>24</xdr:col>
      <xdr:colOff>63500</xdr:colOff>
      <xdr:row>78</xdr:row>
      <xdr:rowOff>63119</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3797300" y="13415783"/>
          <a:ext cx="838200" cy="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a:extLst>
            <a:ext uri="{FF2B5EF4-FFF2-40B4-BE49-F238E27FC236}">
              <a16:creationId xmlns:a16="http://schemas.microsoft.com/office/drawing/2014/main" xmlns="" id="{00000000-0008-0000-0600-0000AC000000}"/>
            </a:ext>
          </a:extLst>
        </xdr:cNvPr>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a:extLst>
            <a:ext uri="{FF2B5EF4-FFF2-40B4-BE49-F238E27FC236}">
              <a16:creationId xmlns:a16="http://schemas.microsoft.com/office/drawing/2014/main" xmlns="" id="{00000000-0008-0000-0600-0000AD000000}"/>
            </a:ext>
          </a:extLst>
        </xdr:cNvPr>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159885</xdr:rowOff>
    </xdr:from>
    <xdr:to>
      <xdr:col>19</xdr:col>
      <xdr:colOff>177800</xdr:colOff>
      <xdr:row>78</xdr:row>
      <xdr:rowOff>42683</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2908300" y="13361535"/>
          <a:ext cx="889000" cy="5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a:extLst>
            <a:ext uri="{FF2B5EF4-FFF2-40B4-BE49-F238E27FC236}">
              <a16:creationId xmlns:a16="http://schemas.microsoft.com/office/drawing/2014/main" xmlns="" id="{00000000-0008-0000-0600-0000AF000000}"/>
            </a:ext>
          </a:extLst>
        </xdr:cNvPr>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a:extLst>
            <a:ext uri="{FF2B5EF4-FFF2-40B4-BE49-F238E27FC236}">
              <a16:creationId xmlns:a16="http://schemas.microsoft.com/office/drawing/2014/main" xmlns="" id="{00000000-0008-0000-0600-0000B0000000}"/>
            </a:ext>
          </a:extLst>
        </xdr:cNvPr>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150033</xdr:rowOff>
    </xdr:from>
    <xdr:to>
      <xdr:col>15</xdr:col>
      <xdr:colOff>50800</xdr:colOff>
      <xdr:row>77</xdr:row>
      <xdr:rowOff>159885</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2019300" y="13351683"/>
          <a:ext cx="8890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145529</xdr:rowOff>
    </xdr:from>
    <xdr:to>
      <xdr:col>10</xdr:col>
      <xdr:colOff>114300</xdr:colOff>
      <xdr:row>77</xdr:row>
      <xdr:rowOff>150033</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1130300" y="13347179"/>
          <a:ext cx="8890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6476</xdr:rowOff>
    </xdr:from>
    <xdr:ext cx="534377"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863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12319</xdr:rowOff>
    </xdr:from>
    <xdr:to>
      <xdr:col>24</xdr:col>
      <xdr:colOff>114300</xdr:colOff>
      <xdr:row>78</xdr:row>
      <xdr:rowOff>113919</xdr:rowOff>
    </xdr:to>
    <xdr:sp macro="" textlink="">
      <xdr:nvSpPr>
        <xdr:cNvPr id="190" name="楕円 189">
          <a:extLst>
            <a:ext uri="{FF2B5EF4-FFF2-40B4-BE49-F238E27FC236}">
              <a16:creationId xmlns:a16="http://schemas.microsoft.com/office/drawing/2014/main" xmlns="" id="{00000000-0008-0000-0600-0000BE000000}"/>
            </a:ext>
          </a:extLst>
        </xdr:cNvPr>
        <xdr:cNvSpPr/>
      </xdr:nvSpPr>
      <xdr:spPr>
        <a:xfrm>
          <a:off x="4584700" y="1338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98696</xdr:rowOff>
    </xdr:from>
    <xdr:ext cx="469744" cy="259045"/>
    <xdr:sp macro="" textlink="">
      <xdr:nvSpPr>
        <xdr:cNvPr id="191" name="維持補修費該当値テキスト">
          <a:extLst>
            <a:ext uri="{FF2B5EF4-FFF2-40B4-BE49-F238E27FC236}">
              <a16:creationId xmlns:a16="http://schemas.microsoft.com/office/drawing/2014/main" xmlns="" id="{00000000-0008-0000-0600-0000BF000000}"/>
            </a:ext>
          </a:extLst>
        </xdr:cNvPr>
        <xdr:cNvSpPr txBox="1"/>
      </xdr:nvSpPr>
      <xdr:spPr>
        <a:xfrm>
          <a:off x="4686300" y="1330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163333</xdr:rowOff>
    </xdr:from>
    <xdr:to>
      <xdr:col>20</xdr:col>
      <xdr:colOff>38100</xdr:colOff>
      <xdr:row>78</xdr:row>
      <xdr:rowOff>93483</xdr:rowOff>
    </xdr:to>
    <xdr:sp macro="" textlink="">
      <xdr:nvSpPr>
        <xdr:cNvPr id="192" name="楕円 191">
          <a:extLst>
            <a:ext uri="{FF2B5EF4-FFF2-40B4-BE49-F238E27FC236}">
              <a16:creationId xmlns:a16="http://schemas.microsoft.com/office/drawing/2014/main" xmlns="" id="{00000000-0008-0000-0600-0000C0000000}"/>
            </a:ext>
          </a:extLst>
        </xdr:cNvPr>
        <xdr:cNvSpPr/>
      </xdr:nvSpPr>
      <xdr:spPr>
        <a:xfrm>
          <a:off x="3746500" y="1336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84610</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562428" y="1345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109085</xdr:rowOff>
    </xdr:from>
    <xdr:to>
      <xdr:col>15</xdr:col>
      <xdr:colOff>101600</xdr:colOff>
      <xdr:row>78</xdr:row>
      <xdr:rowOff>39235</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2857500" y="1331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30362</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673428" y="134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99233</xdr:rowOff>
    </xdr:from>
    <xdr:to>
      <xdr:col>10</xdr:col>
      <xdr:colOff>165100</xdr:colOff>
      <xdr:row>78</xdr:row>
      <xdr:rowOff>29383</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1968500" y="1330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20510</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784428" y="1339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94729</xdr:rowOff>
    </xdr:from>
    <xdr:to>
      <xdr:col>6</xdr:col>
      <xdr:colOff>38100</xdr:colOff>
      <xdr:row>78</xdr:row>
      <xdr:rowOff>24879</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1079500" y="1329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16006</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895428" y="1338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xmlns=""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30217</xdr:rowOff>
    </xdr:from>
    <xdr:to>
      <xdr:col>24</xdr:col>
      <xdr:colOff>63500</xdr:colOff>
      <xdr:row>96</xdr:row>
      <xdr:rowOff>92658</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3797300" y="16489417"/>
          <a:ext cx="838200" cy="6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151358</xdr:rowOff>
    </xdr:from>
    <xdr:to>
      <xdr:col>19</xdr:col>
      <xdr:colOff>177800</xdr:colOff>
      <xdr:row>96</xdr:row>
      <xdr:rowOff>30217</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2908300" y="16096208"/>
          <a:ext cx="889000" cy="39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122812</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151358</xdr:rowOff>
    </xdr:from>
    <xdr:to>
      <xdr:col>15</xdr:col>
      <xdr:colOff>50800</xdr:colOff>
      <xdr:row>95</xdr:row>
      <xdr:rowOff>45402</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019300" y="16096208"/>
          <a:ext cx="889000" cy="23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124444</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45402</xdr:rowOff>
    </xdr:from>
    <xdr:to>
      <xdr:col>10</xdr:col>
      <xdr:colOff>114300</xdr:colOff>
      <xdr:row>95</xdr:row>
      <xdr:rowOff>62336</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1130300" y="16333152"/>
          <a:ext cx="889000" cy="1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76406</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103560</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41858</xdr:rowOff>
    </xdr:from>
    <xdr:to>
      <xdr:col>24</xdr:col>
      <xdr:colOff>114300</xdr:colOff>
      <xdr:row>96</xdr:row>
      <xdr:rowOff>143458</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4584700" y="1650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20285</xdr:rowOff>
    </xdr:from>
    <xdr:ext cx="534377"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647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150867</xdr:rowOff>
    </xdr:from>
    <xdr:to>
      <xdr:col>20</xdr:col>
      <xdr:colOff>38100</xdr:colOff>
      <xdr:row>96</xdr:row>
      <xdr:rowOff>81017</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3746500" y="1643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97544</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530111" y="1621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100558</xdr:rowOff>
    </xdr:from>
    <xdr:to>
      <xdr:col>15</xdr:col>
      <xdr:colOff>101600</xdr:colOff>
      <xdr:row>94</xdr:row>
      <xdr:rowOff>30708</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2857500" y="160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47235</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582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166052</xdr:rowOff>
    </xdr:from>
    <xdr:to>
      <xdr:col>10</xdr:col>
      <xdr:colOff>165100</xdr:colOff>
      <xdr:row>95</xdr:row>
      <xdr:rowOff>96202</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968500" y="1628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112729</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60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11536</xdr:rowOff>
    </xdr:from>
    <xdr:to>
      <xdr:col>6</xdr:col>
      <xdr:colOff>38100</xdr:colOff>
      <xdr:row>95</xdr:row>
      <xdr:rowOff>113136</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079500" y="1629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129663</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607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xmlns=""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a:extLst>
            <a:ext uri="{FF2B5EF4-FFF2-40B4-BE49-F238E27FC236}">
              <a16:creationId xmlns:a16="http://schemas.microsoft.com/office/drawing/2014/main" xmlns="" id="{00000000-0008-0000-0600-00001A010000}"/>
            </a:ext>
          </a:extLst>
        </xdr:cNvPr>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a:extLst>
            <a:ext uri="{FF2B5EF4-FFF2-40B4-BE49-F238E27FC236}">
              <a16:creationId xmlns:a16="http://schemas.microsoft.com/office/drawing/2014/main" xmlns="" id="{00000000-0008-0000-0600-00001C010000}"/>
            </a:ext>
          </a:extLst>
        </xdr:cNvPr>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32011</xdr:rowOff>
    </xdr:from>
    <xdr:to>
      <xdr:col>55</xdr:col>
      <xdr:colOff>0</xdr:colOff>
      <xdr:row>36</xdr:row>
      <xdr:rowOff>57180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9639300" y="6204211"/>
          <a:ext cx="838200" cy="2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a:extLst>
            <a:ext uri="{FF2B5EF4-FFF2-40B4-BE49-F238E27FC236}">
              <a16:creationId xmlns:a16="http://schemas.microsoft.com/office/drawing/2014/main" xmlns="" id="{00000000-0008-0000-0600-00001F010000}"/>
            </a:ext>
          </a:extLst>
        </xdr:cNvPr>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a:extLst>
            <a:ext uri="{FF2B5EF4-FFF2-40B4-BE49-F238E27FC236}">
              <a16:creationId xmlns:a16="http://schemas.microsoft.com/office/drawing/2014/main" xmlns="" id="{00000000-0008-0000-0600-000020010000}"/>
            </a:ext>
          </a:extLst>
        </xdr:cNvPr>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57180</xdr:rowOff>
    </xdr:from>
    <xdr:to>
      <xdr:col>50</xdr:col>
      <xdr:colOff>114300</xdr:colOff>
      <xdr:row>36</xdr:row>
      <xdr:rowOff>160708</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8750300" y="6229380"/>
          <a:ext cx="889000" cy="10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a:extLst>
            <a:ext uri="{FF2B5EF4-FFF2-40B4-BE49-F238E27FC236}">
              <a16:creationId xmlns:a16="http://schemas.microsoft.com/office/drawing/2014/main" xmlns="" id="{00000000-0008-0000-0600-000022010000}"/>
            </a:ext>
          </a:extLst>
        </xdr:cNvPr>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a:extLst>
            <a:ext uri="{FF2B5EF4-FFF2-40B4-BE49-F238E27FC236}">
              <a16:creationId xmlns:a16="http://schemas.microsoft.com/office/drawing/2014/main" xmlns="" id="{00000000-0008-0000-0600-000023010000}"/>
            </a:ext>
          </a:extLst>
        </xdr:cNvPr>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156968</xdr:rowOff>
    </xdr:from>
    <xdr:to>
      <xdr:col>45</xdr:col>
      <xdr:colOff>177800</xdr:colOff>
      <xdr:row>36</xdr:row>
      <xdr:rowOff>160708</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7861300" y="6329168"/>
          <a:ext cx="889000" cy="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a:extLst>
            <a:ext uri="{FF2B5EF4-FFF2-40B4-BE49-F238E27FC236}">
              <a16:creationId xmlns:a16="http://schemas.microsoft.com/office/drawing/2014/main" xmlns="" id="{00000000-0008-0000-0600-000026010000}"/>
            </a:ext>
          </a:extLst>
        </xdr:cNvPr>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156968</xdr:rowOff>
    </xdr:from>
    <xdr:to>
      <xdr:col>41</xdr:col>
      <xdr:colOff>50800</xdr:colOff>
      <xdr:row>37</xdr:row>
      <xdr:rowOff>20467</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6972300" y="6329168"/>
          <a:ext cx="889000" cy="3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146485</xdr:rowOff>
    </xdr:from>
    <xdr:ext cx="59901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6672795"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152661</xdr:rowOff>
    </xdr:from>
    <xdr:to>
      <xdr:col>55</xdr:col>
      <xdr:colOff>50800</xdr:colOff>
      <xdr:row>36</xdr:row>
      <xdr:rowOff>82811</xdr:rowOff>
    </xdr:to>
    <xdr:sp macro="" textlink="">
      <xdr:nvSpPr>
        <xdr:cNvPr id="305" name="楕円 304">
          <a:extLst>
            <a:ext uri="{FF2B5EF4-FFF2-40B4-BE49-F238E27FC236}">
              <a16:creationId xmlns:a16="http://schemas.microsoft.com/office/drawing/2014/main" xmlns="" id="{00000000-0008-0000-0600-000031010000}"/>
            </a:ext>
          </a:extLst>
        </xdr:cNvPr>
        <xdr:cNvSpPr/>
      </xdr:nvSpPr>
      <xdr:spPr>
        <a:xfrm>
          <a:off x="10426700" y="615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131088</xdr:rowOff>
    </xdr:from>
    <xdr:ext cx="534377" cy="259045"/>
    <xdr:sp macro="" textlink="">
      <xdr:nvSpPr>
        <xdr:cNvPr id="306" name="補助費等該当値テキスト">
          <a:extLst>
            <a:ext uri="{FF2B5EF4-FFF2-40B4-BE49-F238E27FC236}">
              <a16:creationId xmlns:a16="http://schemas.microsoft.com/office/drawing/2014/main" xmlns="" id="{00000000-0008-0000-0600-000032010000}"/>
            </a:ext>
          </a:extLst>
        </xdr:cNvPr>
        <xdr:cNvSpPr txBox="1"/>
      </xdr:nvSpPr>
      <xdr:spPr>
        <a:xfrm>
          <a:off x="10528300" y="613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6380</xdr:rowOff>
    </xdr:from>
    <xdr:to>
      <xdr:col>50</xdr:col>
      <xdr:colOff>165100</xdr:colOff>
      <xdr:row>36</xdr:row>
      <xdr:rowOff>107980</xdr:rowOff>
    </xdr:to>
    <xdr:sp macro="" textlink="">
      <xdr:nvSpPr>
        <xdr:cNvPr id="307" name="楕円 306">
          <a:extLst>
            <a:ext uri="{FF2B5EF4-FFF2-40B4-BE49-F238E27FC236}">
              <a16:creationId xmlns:a16="http://schemas.microsoft.com/office/drawing/2014/main" xmlns="" id="{00000000-0008-0000-0600-000033010000}"/>
            </a:ext>
          </a:extLst>
        </xdr:cNvPr>
        <xdr:cNvSpPr/>
      </xdr:nvSpPr>
      <xdr:spPr>
        <a:xfrm>
          <a:off x="9588500" y="617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99107</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9372111" y="62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109908</xdr:rowOff>
    </xdr:from>
    <xdr:to>
      <xdr:col>46</xdr:col>
      <xdr:colOff>38100</xdr:colOff>
      <xdr:row>37</xdr:row>
      <xdr:rowOff>40058</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8699500" y="628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31185</xdr:rowOff>
    </xdr:from>
    <xdr:ext cx="534377"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8483111" y="637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106168</xdr:rowOff>
    </xdr:from>
    <xdr:to>
      <xdr:col>41</xdr:col>
      <xdr:colOff>101600</xdr:colOff>
      <xdr:row>37</xdr:row>
      <xdr:rowOff>36318</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7810500" y="627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27445</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7594111" y="637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141117</xdr:rowOff>
    </xdr:from>
    <xdr:to>
      <xdr:col>36</xdr:col>
      <xdr:colOff>165100</xdr:colOff>
      <xdr:row>37</xdr:row>
      <xdr:rowOff>71267</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6921500" y="631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62394</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05111" y="640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xmlns=""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xmlns=""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xmlns=""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xmlns=""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a:extLst>
            <a:ext uri="{FF2B5EF4-FFF2-40B4-BE49-F238E27FC236}">
              <a16:creationId xmlns:a16="http://schemas.microsoft.com/office/drawing/2014/main" xmlns="" id="{00000000-0008-0000-0600-000053010000}"/>
            </a:ext>
          </a:extLst>
        </xdr:cNvPr>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a:extLst>
            <a:ext uri="{FF2B5EF4-FFF2-40B4-BE49-F238E27FC236}">
              <a16:creationId xmlns:a16="http://schemas.microsoft.com/office/drawing/2014/main" xmlns="" id="{00000000-0008-0000-0600-000055010000}"/>
            </a:ext>
          </a:extLst>
        </xdr:cNvPr>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169136</xdr:rowOff>
    </xdr:from>
    <xdr:to>
      <xdr:col>55</xdr:col>
      <xdr:colOff>0</xdr:colOff>
      <xdr:row>57</xdr:row>
      <xdr:rowOff>52074</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9639300" y="9770336"/>
          <a:ext cx="838200" cy="5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a:extLst>
            <a:ext uri="{FF2B5EF4-FFF2-40B4-BE49-F238E27FC236}">
              <a16:creationId xmlns:a16="http://schemas.microsoft.com/office/drawing/2014/main" xmlns="" id="{00000000-0008-0000-0600-000058010000}"/>
            </a:ext>
          </a:extLst>
        </xdr:cNvPr>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a:extLst>
            <a:ext uri="{FF2B5EF4-FFF2-40B4-BE49-F238E27FC236}">
              <a16:creationId xmlns:a16="http://schemas.microsoft.com/office/drawing/2014/main" xmlns="" id="{00000000-0008-0000-0600-000059010000}"/>
            </a:ext>
          </a:extLst>
        </xdr:cNvPr>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87145</xdr:rowOff>
    </xdr:from>
    <xdr:to>
      <xdr:col>50</xdr:col>
      <xdr:colOff>114300</xdr:colOff>
      <xdr:row>56</xdr:row>
      <xdr:rowOff>169136</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8750300" y="9688345"/>
          <a:ext cx="889000" cy="8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a:extLst>
            <a:ext uri="{FF2B5EF4-FFF2-40B4-BE49-F238E27FC236}">
              <a16:creationId xmlns:a16="http://schemas.microsoft.com/office/drawing/2014/main" xmlns="" id="{00000000-0008-0000-0600-00005C010000}"/>
            </a:ext>
          </a:extLst>
        </xdr:cNvPr>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87145</xdr:rowOff>
    </xdr:from>
    <xdr:to>
      <xdr:col>45</xdr:col>
      <xdr:colOff>177800</xdr:colOff>
      <xdr:row>57</xdr:row>
      <xdr:rowOff>112482</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7861300" y="9688345"/>
          <a:ext cx="889000" cy="19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142645</xdr:rowOff>
    </xdr:from>
    <xdr:to>
      <xdr:col>41</xdr:col>
      <xdr:colOff>50800</xdr:colOff>
      <xdr:row>57</xdr:row>
      <xdr:rowOff>112482</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6972300" y="9743845"/>
          <a:ext cx="889000" cy="14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1274</xdr:rowOff>
    </xdr:from>
    <xdr:to>
      <xdr:col>55</xdr:col>
      <xdr:colOff>50800</xdr:colOff>
      <xdr:row>57</xdr:row>
      <xdr:rowOff>102874</xdr:rowOff>
    </xdr:to>
    <xdr:sp macro="" textlink="">
      <xdr:nvSpPr>
        <xdr:cNvPr id="362" name="楕円 361">
          <a:extLst>
            <a:ext uri="{FF2B5EF4-FFF2-40B4-BE49-F238E27FC236}">
              <a16:creationId xmlns:a16="http://schemas.microsoft.com/office/drawing/2014/main" xmlns="" id="{00000000-0008-0000-0600-00006A010000}"/>
            </a:ext>
          </a:extLst>
        </xdr:cNvPr>
        <xdr:cNvSpPr/>
      </xdr:nvSpPr>
      <xdr:spPr>
        <a:xfrm>
          <a:off x="10426700" y="977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151151</xdr:rowOff>
    </xdr:from>
    <xdr:ext cx="534377" cy="259045"/>
    <xdr:sp macro="" textlink="">
      <xdr:nvSpPr>
        <xdr:cNvPr id="363" name="普通建設事業費該当値テキスト">
          <a:extLst>
            <a:ext uri="{FF2B5EF4-FFF2-40B4-BE49-F238E27FC236}">
              <a16:creationId xmlns:a16="http://schemas.microsoft.com/office/drawing/2014/main" xmlns="" id="{00000000-0008-0000-0600-00006B010000}"/>
            </a:ext>
          </a:extLst>
        </xdr:cNvPr>
        <xdr:cNvSpPr txBox="1"/>
      </xdr:nvSpPr>
      <xdr:spPr>
        <a:xfrm>
          <a:off x="10528300" y="975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118336</xdr:rowOff>
    </xdr:from>
    <xdr:to>
      <xdr:col>50</xdr:col>
      <xdr:colOff>165100</xdr:colOff>
      <xdr:row>57</xdr:row>
      <xdr:rowOff>48486</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9588500" y="9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39613</xdr:rowOff>
    </xdr:from>
    <xdr:ext cx="59901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9339795" y="9812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36345</xdr:rowOff>
    </xdr:from>
    <xdr:to>
      <xdr:col>46</xdr:col>
      <xdr:colOff>38100</xdr:colOff>
      <xdr:row>56</xdr:row>
      <xdr:rowOff>137945</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8699500" y="96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129072</xdr:rowOff>
    </xdr:from>
    <xdr:ext cx="59901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450795" y="9730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61682</xdr:rowOff>
    </xdr:from>
    <xdr:to>
      <xdr:col>41</xdr:col>
      <xdr:colOff>101600</xdr:colOff>
      <xdr:row>57</xdr:row>
      <xdr:rowOff>163282</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7810500" y="983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154409</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7594111" y="992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91845</xdr:rowOff>
    </xdr:from>
    <xdr:to>
      <xdr:col>36</xdr:col>
      <xdr:colOff>165100</xdr:colOff>
      <xdr:row>57</xdr:row>
      <xdr:rowOff>21995</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6921500" y="969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13122</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6672795" y="9785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xmlns=""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xmlns=""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xmlns=""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xmlns=""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xmlns=""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a:extLst>
            <a:ext uri="{FF2B5EF4-FFF2-40B4-BE49-F238E27FC236}">
              <a16:creationId xmlns:a16="http://schemas.microsoft.com/office/drawing/2014/main" xmlns="" id="{00000000-0008-0000-0600-00008C010000}"/>
            </a:ext>
          </a:extLst>
        </xdr:cNvPr>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140601</xdr:rowOff>
    </xdr:from>
    <xdr:to>
      <xdr:col>55</xdr:col>
      <xdr:colOff>0</xdr:colOff>
      <xdr:row>78</xdr:row>
      <xdr:rowOff>51580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9639300" y="13342251"/>
          <a:ext cx="838200" cy="8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a:extLst>
            <a:ext uri="{FF2B5EF4-FFF2-40B4-BE49-F238E27FC236}">
              <a16:creationId xmlns:a16="http://schemas.microsoft.com/office/drawing/2014/main" xmlns="" id="{00000000-0008-0000-0600-00008F010000}"/>
            </a:ext>
          </a:extLst>
        </xdr:cNvPr>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a:extLst>
            <a:ext uri="{FF2B5EF4-FFF2-40B4-BE49-F238E27FC236}">
              <a16:creationId xmlns:a16="http://schemas.microsoft.com/office/drawing/2014/main" xmlns="" id="{00000000-0008-0000-0600-000090010000}"/>
            </a:ext>
          </a:extLst>
        </xdr:cNvPr>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26214</xdr:rowOff>
    </xdr:from>
    <xdr:to>
      <xdr:col>50</xdr:col>
      <xdr:colOff>114300</xdr:colOff>
      <xdr:row>77</xdr:row>
      <xdr:rowOff>140601</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8750300" y="13227864"/>
          <a:ext cx="889000" cy="11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a:extLst>
            <a:ext uri="{FF2B5EF4-FFF2-40B4-BE49-F238E27FC236}">
              <a16:creationId xmlns:a16="http://schemas.microsoft.com/office/drawing/2014/main" xmlns="" id="{00000000-0008-0000-0600-000092010000}"/>
            </a:ext>
          </a:extLst>
        </xdr:cNvPr>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a:extLst>
            <a:ext uri="{FF2B5EF4-FFF2-40B4-BE49-F238E27FC236}">
              <a16:creationId xmlns:a16="http://schemas.microsoft.com/office/drawing/2014/main" xmlns="" id="{00000000-0008-0000-0600-000093010000}"/>
            </a:ext>
          </a:extLst>
        </xdr:cNvPr>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26214</xdr:rowOff>
    </xdr:from>
    <xdr:to>
      <xdr:col>45</xdr:col>
      <xdr:colOff>177800</xdr:colOff>
      <xdr:row>78</xdr:row>
      <xdr:rowOff>4876</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7861300" y="13227864"/>
          <a:ext cx="889000" cy="15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102212</xdr:rowOff>
    </xdr:from>
    <xdr:ext cx="534377"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8483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4876</xdr:rowOff>
    </xdr:from>
    <xdr:to>
      <xdr:col>41</xdr:col>
      <xdr:colOff>50800</xdr:colOff>
      <xdr:row>78</xdr:row>
      <xdr:rowOff>95114</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6972300" y="13377976"/>
          <a:ext cx="889000" cy="9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780</xdr:rowOff>
    </xdr:from>
    <xdr:to>
      <xdr:col>55</xdr:col>
      <xdr:colOff>50800</xdr:colOff>
      <xdr:row>78</xdr:row>
      <xdr:rowOff>102380</xdr:rowOff>
    </xdr:to>
    <xdr:sp macro="" textlink="">
      <xdr:nvSpPr>
        <xdr:cNvPr id="417" name="楕円 416">
          <a:extLst>
            <a:ext uri="{FF2B5EF4-FFF2-40B4-BE49-F238E27FC236}">
              <a16:creationId xmlns:a16="http://schemas.microsoft.com/office/drawing/2014/main" xmlns="" id="{00000000-0008-0000-0600-0000A1010000}"/>
            </a:ext>
          </a:extLst>
        </xdr:cNvPr>
        <xdr:cNvSpPr/>
      </xdr:nvSpPr>
      <xdr:spPr>
        <a:xfrm>
          <a:off x="10426700" y="1337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87157</xdr:rowOff>
    </xdr:from>
    <xdr:ext cx="534377" cy="259045"/>
    <xdr:sp macro="" textlink="">
      <xdr:nvSpPr>
        <xdr:cNvPr id="418" name="普通建設事業費 （ うち新規整備　）該当値テキスト">
          <a:extLst>
            <a:ext uri="{FF2B5EF4-FFF2-40B4-BE49-F238E27FC236}">
              <a16:creationId xmlns:a16="http://schemas.microsoft.com/office/drawing/2014/main" xmlns="" id="{00000000-0008-0000-0600-0000A2010000}"/>
            </a:ext>
          </a:extLst>
        </xdr:cNvPr>
        <xdr:cNvSpPr txBox="1"/>
      </xdr:nvSpPr>
      <xdr:spPr>
        <a:xfrm>
          <a:off x="10528300" y="1328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89801</xdr:rowOff>
    </xdr:from>
    <xdr:to>
      <xdr:col>50</xdr:col>
      <xdr:colOff>165100</xdr:colOff>
      <xdr:row>78</xdr:row>
      <xdr:rowOff>19951</xdr:rowOff>
    </xdr:to>
    <xdr:sp macro="" textlink="">
      <xdr:nvSpPr>
        <xdr:cNvPr id="419" name="楕円 418">
          <a:extLst>
            <a:ext uri="{FF2B5EF4-FFF2-40B4-BE49-F238E27FC236}">
              <a16:creationId xmlns:a16="http://schemas.microsoft.com/office/drawing/2014/main" xmlns="" id="{00000000-0008-0000-0600-0000A3010000}"/>
            </a:ext>
          </a:extLst>
        </xdr:cNvPr>
        <xdr:cNvSpPr/>
      </xdr:nvSpPr>
      <xdr:spPr>
        <a:xfrm>
          <a:off x="9588500" y="1329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11078</xdr:rowOff>
    </xdr:from>
    <xdr:ext cx="534377"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372111" y="1338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146864</xdr:rowOff>
    </xdr:from>
    <xdr:to>
      <xdr:col>46</xdr:col>
      <xdr:colOff>38100</xdr:colOff>
      <xdr:row>77</xdr:row>
      <xdr:rowOff>77014</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8699500" y="1317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93541</xdr:rowOff>
    </xdr:from>
    <xdr:ext cx="534377"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483111" y="1295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125526</xdr:rowOff>
    </xdr:from>
    <xdr:to>
      <xdr:col>41</xdr:col>
      <xdr:colOff>101600</xdr:colOff>
      <xdr:row>78</xdr:row>
      <xdr:rowOff>55676</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7810500" y="1332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46803</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7594111" y="1341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44314</xdr:rowOff>
    </xdr:from>
    <xdr:to>
      <xdr:col>36</xdr:col>
      <xdr:colOff>165100</xdr:colOff>
      <xdr:row>78</xdr:row>
      <xdr:rowOff>145914</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6921500" y="1341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137041</xdr:rowOff>
    </xdr:from>
    <xdr:ext cx="469744"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6737428" y="1351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xmlns=""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a:extLst>
            <a:ext uri="{FF2B5EF4-FFF2-40B4-BE49-F238E27FC236}">
              <a16:creationId xmlns:a16="http://schemas.microsoft.com/office/drawing/2014/main" xmlns="" id="{00000000-0008-0000-0600-0000C3010000}"/>
            </a:ext>
          </a:extLst>
        </xdr:cNvPr>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a:extLst>
            <a:ext uri="{FF2B5EF4-FFF2-40B4-BE49-F238E27FC236}">
              <a16:creationId xmlns:a16="http://schemas.microsoft.com/office/drawing/2014/main" xmlns="" id="{00000000-0008-0000-0600-0000C5010000}"/>
            </a:ext>
          </a:extLst>
        </xdr:cNvPr>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132293</xdr:rowOff>
    </xdr:from>
    <xdr:to>
      <xdr:col>55</xdr:col>
      <xdr:colOff>0</xdr:colOff>
      <xdr:row>97</xdr:row>
      <xdr:rowOff>163345</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flipV="1">
          <a:off x="9639300" y="16762943"/>
          <a:ext cx="8382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a:extLst>
            <a:ext uri="{FF2B5EF4-FFF2-40B4-BE49-F238E27FC236}">
              <a16:creationId xmlns:a16="http://schemas.microsoft.com/office/drawing/2014/main" xmlns="" id="{00000000-0008-0000-0600-0000C8010000}"/>
            </a:ext>
          </a:extLst>
        </xdr:cNvPr>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a:extLst>
            <a:ext uri="{FF2B5EF4-FFF2-40B4-BE49-F238E27FC236}">
              <a16:creationId xmlns:a16="http://schemas.microsoft.com/office/drawing/2014/main" xmlns="" id="{00000000-0008-0000-0600-0000C9010000}"/>
            </a:ext>
          </a:extLst>
        </xdr:cNvPr>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163345</xdr:rowOff>
    </xdr:from>
    <xdr:to>
      <xdr:col>50</xdr:col>
      <xdr:colOff>114300</xdr:colOff>
      <xdr:row>97</xdr:row>
      <xdr:rowOff>164339</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flipV="1">
          <a:off x="8750300" y="16793995"/>
          <a:ext cx="889000" cy="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164339</xdr:rowOff>
    </xdr:from>
    <xdr:to>
      <xdr:col>45</xdr:col>
      <xdr:colOff>177800</xdr:colOff>
      <xdr:row>98</xdr:row>
      <xdr:rowOff>120653</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flipV="1">
          <a:off x="7861300" y="16794989"/>
          <a:ext cx="889000" cy="12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91850</xdr:rowOff>
    </xdr:from>
    <xdr:to>
      <xdr:col>41</xdr:col>
      <xdr:colOff>50800</xdr:colOff>
      <xdr:row>98</xdr:row>
      <xdr:rowOff>120653</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6972300" y="16722500"/>
          <a:ext cx="889000" cy="20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144967</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6705111" y="167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81493</xdr:rowOff>
    </xdr:from>
    <xdr:to>
      <xdr:col>55</xdr:col>
      <xdr:colOff>50800</xdr:colOff>
      <xdr:row>98</xdr:row>
      <xdr:rowOff>11643</xdr:rowOff>
    </xdr:to>
    <xdr:sp macro="" textlink="">
      <xdr:nvSpPr>
        <xdr:cNvPr id="474" name="楕円 473">
          <a:extLst>
            <a:ext uri="{FF2B5EF4-FFF2-40B4-BE49-F238E27FC236}">
              <a16:creationId xmlns:a16="http://schemas.microsoft.com/office/drawing/2014/main" xmlns="" id="{00000000-0008-0000-0600-0000DA010000}"/>
            </a:ext>
          </a:extLst>
        </xdr:cNvPr>
        <xdr:cNvSpPr/>
      </xdr:nvSpPr>
      <xdr:spPr>
        <a:xfrm>
          <a:off x="10426700" y="1671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59920</xdr:rowOff>
    </xdr:from>
    <xdr:ext cx="534377" cy="259045"/>
    <xdr:sp macro="" textlink="">
      <xdr:nvSpPr>
        <xdr:cNvPr id="475" name="普通建設事業費 （ うち更新整備　）該当値テキスト">
          <a:extLst>
            <a:ext uri="{FF2B5EF4-FFF2-40B4-BE49-F238E27FC236}">
              <a16:creationId xmlns:a16="http://schemas.microsoft.com/office/drawing/2014/main" xmlns="" id="{00000000-0008-0000-0600-0000DB010000}"/>
            </a:ext>
          </a:extLst>
        </xdr:cNvPr>
        <xdr:cNvSpPr txBox="1"/>
      </xdr:nvSpPr>
      <xdr:spPr>
        <a:xfrm>
          <a:off x="10528300" y="1669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112545</xdr:rowOff>
    </xdr:from>
    <xdr:to>
      <xdr:col>50</xdr:col>
      <xdr:colOff>165100</xdr:colOff>
      <xdr:row>98</xdr:row>
      <xdr:rowOff>42695</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9588500" y="167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33822</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9372111" y="1683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113539</xdr:rowOff>
    </xdr:from>
    <xdr:to>
      <xdr:col>46</xdr:col>
      <xdr:colOff>38100</xdr:colOff>
      <xdr:row>98</xdr:row>
      <xdr:rowOff>43689</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8699500" y="1674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34816</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8483111" y="1683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69853</xdr:rowOff>
    </xdr:from>
    <xdr:to>
      <xdr:col>41</xdr:col>
      <xdr:colOff>101600</xdr:colOff>
      <xdr:row>99</xdr:row>
      <xdr:rowOff>3</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7810500" y="1687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162580</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7594111" y="1696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41050</xdr:rowOff>
    </xdr:from>
    <xdr:to>
      <xdr:col>36</xdr:col>
      <xdr:colOff>165100</xdr:colOff>
      <xdr:row>97</xdr:row>
      <xdr:rowOff>142650</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6921500" y="166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159177</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6705111" y="1644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xmlns=""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a:extLst>
            <a:ext uri="{FF2B5EF4-FFF2-40B4-BE49-F238E27FC236}">
              <a16:creationId xmlns:a16="http://schemas.microsoft.com/office/drawing/2014/main" xmlns="" id="{00000000-0008-0000-0600-0000FA010000}"/>
            </a:ext>
          </a:extLst>
        </xdr:cNvPr>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a:extLst>
            <a:ext uri="{FF2B5EF4-FFF2-40B4-BE49-F238E27FC236}">
              <a16:creationId xmlns:a16="http://schemas.microsoft.com/office/drawing/2014/main" xmlns="" id="{00000000-0008-0000-0600-0000FC010000}"/>
            </a:ext>
          </a:extLst>
        </xdr:cNvPr>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108805</xdr:rowOff>
    </xdr:from>
    <xdr:to>
      <xdr:col>85</xdr:col>
      <xdr:colOff>127000</xdr:colOff>
      <xdr:row>38</xdr:row>
      <xdr:rowOff>127262</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flipV="1">
          <a:off x="15481300" y="6623905"/>
          <a:ext cx="838200" cy="1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a:extLst>
            <a:ext uri="{FF2B5EF4-FFF2-40B4-BE49-F238E27FC236}">
              <a16:creationId xmlns:a16="http://schemas.microsoft.com/office/drawing/2014/main" xmlns="" id="{00000000-0008-0000-0600-0000FF010000}"/>
            </a:ext>
          </a:extLst>
        </xdr:cNvPr>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a:extLst>
            <a:ext uri="{FF2B5EF4-FFF2-40B4-BE49-F238E27FC236}">
              <a16:creationId xmlns:a16="http://schemas.microsoft.com/office/drawing/2014/main" xmlns="" id="{00000000-0008-0000-0600-000000020000}"/>
            </a:ext>
          </a:extLst>
        </xdr:cNvPr>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122004</xdr:rowOff>
    </xdr:from>
    <xdr:to>
      <xdr:col>81</xdr:col>
      <xdr:colOff>50800</xdr:colOff>
      <xdr:row>38</xdr:row>
      <xdr:rowOff>127262</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4592300" y="6637104"/>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a:extLst>
            <a:ext uri="{FF2B5EF4-FFF2-40B4-BE49-F238E27FC236}">
              <a16:creationId xmlns:a16="http://schemas.microsoft.com/office/drawing/2014/main" xmlns="" id="{00000000-0008-0000-0600-000002020000}"/>
            </a:ext>
          </a:extLst>
        </xdr:cNvPr>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122004</xdr:rowOff>
    </xdr:from>
    <xdr:to>
      <xdr:col>76</xdr:col>
      <xdr:colOff>114300</xdr:colOff>
      <xdr:row>38</xdr:row>
      <xdr:rowOff>138015</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3703300" y="6637104"/>
          <a:ext cx="889000" cy="1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134019</xdr:rowOff>
    </xdr:from>
    <xdr:to>
      <xdr:col>71</xdr:col>
      <xdr:colOff>177800</xdr:colOff>
      <xdr:row>38</xdr:row>
      <xdr:rowOff>138015</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2814300" y="6649119"/>
          <a:ext cx="889000" cy="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58005</xdr:rowOff>
    </xdr:from>
    <xdr:to>
      <xdr:col>85</xdr:col>
      <xdr:colOff>177800</xdr:colOff>
      <xdr:row>38</xdr:row>
      <xdr:rowOff>159605</xdr:rowOff>
    </xdr:to>
    <xdr:sp macro="" textlink="">
      <xdr:nvSpPr>
        <xdr:cNvPr id="529" name="楕円 528">
          <a:extLst>
            <a:ext uri="{FF2B5EF4-FFF2-40B4-BE49-F238E27FC236}">
              <a16:creationId xmlns:a16="http://schemas.microsoft.com/office/drawing/2014/main" xmlns="" id="{00000000-0008-0000-0600-000011020000}"/>
            </a:ext>
          </a:extLst>
        </xdr:cNvPr>
        <xdr:cNvSpPr/>
      </xdr:nvSpPr>
      <xdr:spPr>
        <a:xfrm>
          <a:off x="16268700" y="657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534377" cy="259045"/>
    <xdr:sp macro="" textlink="">
      <xdr:nvSpPr>
        <xdr:cNvPr id="530" name="災害復旧事業費該当値テキスト">
          <a:extLst>
            <a:ext uri="{FF2B5EF4-FFF2-40B4-BE49-F238E27FC236}">
              <a16:creationId xmlns:a16="http://schemas.microsoft.com/office/drawing/2014/main" xmlns="" id="{00000000-0008-0000-0600-000012020000}"/>
            </a:ext>
          </a:extLst>
        </xdr:cNvPr>
        <xdr:cNvSpPr txBox="1"/>
      </xdr:nvSpPr>
      <xdr:spPr>
        <a:xfrm>
          <a:off x="16370300" y="654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76462</xdr:rowOff>
    </xdr:from>
    <xdr:to>
      <xdr:col>81</xdr:col>
      <xdr:colOff>101600</xdr:colOff>
      <xdr:row>39</xdr:row>
      <xdr:rowOff>6612</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5430500" y="659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169189</xdr:rowOff>
    </xdr:from>
    <xdr:ext cx="469744"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5246428" y="668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71204</xdr:rowOff>
    </xdr:from>
    <xdr:to>
      <xdr:col>76</xdr:col>
      <xdr:colOff>165100</xdr:colOff>
      <xdr:row>39</xdr:row>
      <xdr:rowOff>1354</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4541500" y="658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163931</xdr:rowOff>
    </xdr:from>
    <xdr:ext cx="469744"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4357428" y="667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87215</xdr:rowOff>
    </xdr:from>
    <xdr:to>
      <xdr:col>72</xdr:col>
      <xdr:colOff>38100</xdr:colOff>
      <xdr:row>39</xdr:row>
      <xdr:rowOff>17365</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3652500" y="660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8492</xdr:rowOff>
    </xdr:from>
    <xdr:ext cx="378565"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3514017" y="6695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83219</xdr:rowOff>
    </xdr:from>
    <xdr:to>
      <xdr:col>67</xdr:col>
      <xdr:colOff>101600</xdr:colOff>
      <xdr:row>39</xdr:row>
      <xdr:rowOff>13369</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2763500" y="659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4496</xdr:rowOff>
    </xdr:from>
    <xdr:ext cx="469744"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2579428" y="669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xmlns=""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a:extLst>
            <a:ext uri="{FF2B5EF4-FFF2-40B4-BE49-F238E27FC236}">
              <a16:creationId xmlns:a16="http://schemas.microsoft.com/office/drawing/2014/main" xmlns="" id="{00000000-0008-0000-0600-000031020000}"/>
            </a:ext>
          </a:extLst>
        </xdr:cNvPr>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a:extLst>
            <a:ext uri="{FF2B5EF4-FFF2-40B4-BE49-F238E27FC236}">
              <a16:creationId xmlns:a16="http://schemas.microsoft.com/office/drawing/2014/main" xmlns="" id="{00000000-0008-0000-0600-000033020000}"/>
            </a:ext>
          </a:extLst>
        </xdr:cNvPr>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a:extLst>
            <a:ext uri="{FF2B5EF4-FFF2-40B4-BE49-F238E27FC236}">
              <a16:creationId xmlns:a16="http://schemas.microsoft.com/office/drawing/2014/main" xmlns="" id="{00000000-0008-0000-0600-000036020000}"/>
            </a:ext>
          </a:extLst>
        </xdr:cNvPr>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a:extLst>
            <a:ext uri="{FF2B5EF4-FFF2-40B4-BE49-F238E27FC236}">
              <a16:creationId xmlns:a16="http://schemas.microsoft.com/office/drawing/2014/main" xmlns="" id="{00000000-0008-0000-0600-000049020000}"/>
            </a:ext>
          </a:extLst>
        </xdr:cNvPr>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xmlns=""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a:extLst>
            <a:ext uri="{FF2B5EF4-FFF2-40B4-BE49-F238E27FC236}">
              <a16:creationId xmlns:a16="http://schemas.microsoft.com/office/drawing/2014/main" xmlns="" id="{00000000-0008-0000-0600-000068020000}"/>
            </a:ext>
          </a:extLst>
        </xdr:cNvPr>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a:extLst>
            <a:ext uri="{FF2B5EF4-FFF2-40B4-BE49-F238E27FC236}">
              <a16:creationId xmlns:a16="http://schemas.microsoft.com/office/drawing/2014/main" xmlns="" id="{00000000-0008-0000-0600-00006A020000}"/>
            </a:ext>
          </a:extLst>
        </xdr:cNvPr>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139974</xdr:rowOff>
    </xdr:from>
    <xdr:to>
      <xdr:col>85</xdr:col>
      <xdr:colOff>127000</xdr:colOff>
      <xdr:row>76</xdr:row>
      <xdr:rowOff>163666</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5481300" y="13170174"/>
          <a:ext cx="838200" cy="2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a:extLst>
            <a:ext uri="{FF2B5EF4-FFF2-40B4-BE49-F238E27FC236}">
              <a16:creationId xmlns:a16="http://schemas.microsoft.com/office/drawing/2014/main" xmlns="" id="{00000000-0008-0000-0600-00006D020000}"/>
            </a:ext>
          </a:extLst>
        </xdr:cNvPr>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133907</xdr:rowOff>
    </xdr:from>
    <xdr:to>
      <xdr:col>81</xdr:col>
      <xdr:colOff>50800</xdr:colOff>
      <xdr:row>76</xdr:row>
      <xdr:rowOff>139974</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4592300" y="13164107"/>
          <a:ext cx="889000" cy="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130990</xdr:rowOff>
    </xdr:from>
    <xdr:to>
      <xdr:col>76</xdr:col>
      <xdr:colOff>114300</xdr:colOff>
      <xdr:row>76</xdr:row>
      <xdr:rowOff>133907</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3703300" y="13161190"/>
          <a:ext cx="8890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103600</xdr:rowOff>
    </xdr:from>
    <xdr:to>
      <xdr:col>71</xdr:col>
      <xdr:colOff>177800</xdr:colOff>
      <xdr:row>76</xdr:row>
      <xdr:rowOff>130990</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2814300" y="13133800"/>
          <a:ext cx="889000" cy="2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112866</xdr:rowOff>
    </xdr:from>
    <xdr:to>
      <xdr:col>85</xdr:col>
      <xdr:colOff>177800</xdr:colOff>
      <xdr:row>77</xdr:row>
      <xdr:rowOff>43016</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6268700" y="1314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91293</xdr:rowOff>
    </xdr:from>
    <xdr:ext cx="534377" cy="259045"/>
    <xdr:sp macro="" textlink="">
      <xdr:nvSpPr>
        <xdr:cNvPr id="640" name="公債費該当値テキスト">
          <a:extLst>
            <a:ext uri="{FF2B5EF4-FFF2-40B4-BE49-F238E27FC236}">
              <a16:creationId xmlns:a16="http://schemas.microsoft.com/office/drawing/2014/main" xmlns="" id="{00000000-0008-0000-0600-000080020000}"/>
            </a:ext>
          </a:extLst>
        </xdr:cNvPr>
        <xdr:cNvSpPr txBox="1"/>
      </xdr:nvSpPr>
      <xdr:spPr>
        <a:xfrm>
          <a:off x="16370300" y="131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89174</xdr:rowOff>
    </xdr:from>
    <xdr:to>
      <xdr:col>81</xdr:col>
      <xdr:colOff>101600</xdr:colOff>
      <xdr:row>77</xdr:row>
      <xdr:rowOff>19324</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5430500" y="1311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10451</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5214111" y="1321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83107</xdr:rowOff>
    </xdr:from>
    <xdr:to>
      <xdr:col>76</xdr:col>
      <xdr:colOff>165100</xdr:colOff>
      <xdr:row>77</xdr:row>
      <xdr:rowOff>13257</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4541500" y="131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4384</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325111" y="1320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80190</xdr:rowOff>
    </xdr:from>
    <xdr:to>
      <xdr:col>72</xdr:col>
      <xdr:colOff>38100</xdr:colOff>
      <xdr:row>77</xdr:row>
      <xdr:rowOff>10340</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3652500" y="1311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1467</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3436111" y="1320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52800</xdr:rowOff>
    </xdr:from>
    <xdr:to>
      <xdr:col>67</xdr:col>
      <xdr:colOff>101600</xdr:colOff>
      <xdr:row>76</xdr:row>
      <xdr:rowOff>154400</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2763500" y="1308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145527</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2547111" y="1317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xmlns=""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a:extLst>
            <a:ext uri="{FF2B5EF4-FFF2-40B4-BE49-F238E27FC236}">
              <a16:creationId xmlns:a16="http://schemas.microsoft.com/office/drawing/2014/main" xmlns="" id="{00000000-0008-0000-0600-00009F020000}"/>
            </a:ext>
          </a:extLst>
        </xdr:cNvPr>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a:extLst>
            <a:ext uri="{FF2B5EF4-FFF2-40B4-BE49-F238E27FC236}">
              <a16:creationId xmlns:a16="http://schemas.microsoft.com/office/drawing/2014/main" xmlns="" id="{00000000-0008-0000-0600-0000A1020000}"/>
            </a:ext>
          </a:extLst>
        </xdr:cNvPr>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36157</xdr:rowOff>
    </xdr:from>
    <xdr:to>
      <xdr:col>85</xdr:col>
      <xdr:colOff>127000</xdr:colOff>
      <xdr:row>98</xdr:row>
      <xdr:rowOff>38869</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5481300" y="16838257"/>
          <a:ext cx="8382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a:extLst>
            <a:ext uri="{FF2B5EF4-FFF2-40B4-BE49-F238E27FC236}">
              <a16:creationId xmlns:a16="http://schemas.microsoft.com/office/drawing/2014/main" xmlns="" id="{00000000-0008-0000-0600-0000A4020000}"/>
            </a:ext>
          </a:extLst>
        </xdr:cNvPr>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a:extLst>
            <a:ext uri="{FF2B5EF4-FFF2-40B4-BE49-F238E27FC236}">
              <a16:creationId xmlns:a16="http://schemas.microsoft.com/office/drawing/2014/main" xmlns="" id="{00000000-0008-0000-0600-0000A5020000}"/>
            </a:ext>
          </a:extLst>
        </xdr:cNvPr>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103426</xdr:rowOff>
    </xdr:from>
    <xdr:to>
      <xdr:col>81</xdr:col>
      <xdr:colOff>50800</xdr:colOff>
      <xdr:row>98</xdr:row>
      <xdr:rowOff>36157</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4592300" y="16562626"/>
          <a:ext cx="889000" cy="27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103426</xdr:rowOff>
    </xdr:from>
    <xdr:to>
      <xdr:col>76</xdr:col>
      <xdr:colOff>114300</xdr:colOff>
      <xdr:row>96</xdr:row>
      <xdr:rowOff>113086</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flipV="1">
          <a:off x="13703300" y="16562626"/>
          <a:ext cx="889000" cy="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121899</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4325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45700</xdr:rowOff>
    </xdr:from>
    <xdr:to>
      <xdr:col>71</xdr:col>
      <xdr:colOff>177800</xdr:colOff>
      <xdr:row>96</xdr:row>
      <xdr:rowOff>113086</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2814300" y="16333450"/>
          <a:ext cx="889000" cy="23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130123</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3436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3145</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2547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159519</xdr:rowOff>
    </xdr:from>
    <xdr:to>
      <xdr:col>85</xdr:col>
      <xdr:colOff>177800</xdr:colOff>
      <xdr:row>98</xdr:row>
      <xdr:rowOff>89669</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6268700" y="1679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74446</xdr:rowOff>
    </xdr:from>
    <xdr:ext cx="534377" cy="259045"/>
    <xdr:sp macro="" textlink="">
      <xdr:nvSpPr>
        <xdr:cNvPr id="695" name="積立金該当値テキスト">
          <a:extLst>
            <a:ext uri="{FF2B5EF4-FFF2-40B4-BE49-F238E27FC236}">
              <a16:creationId xmlns:a16="http://schemas.microsoft.com/office/drawing/2014/main" xmlns="" id="{00000000-0008-0000-0600-0000B7020000}"/>
            </a:ext>
          </a:extLst>
        </xdr:cNvPr>
        <xdr:cNvSpPr txBox="1"/>
      </xdr:nvSpPr>
      <xdr:spPr>
        <a:xfrm>
          <a:off x="16370300" y="167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156807</xdr:rowOff>
    </xdr:from>
    <xdr:to>
      <xdr:col>81</xdr:col>
      <xdr:colOff>101600</xdr:colOff>
      <xdr:row>98</xdr:row>
      <xdr:rowOff>86957</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5430500" y="16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78084</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5214111" y="1688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52626</xdr:rowOff>
    </xdr:from>
    <xdr:to>
      <xdr:col>76</xdr:col>
      <xdr:colOff>165100</xdr:colOff>
      <xdr:row>96</xdr:row>
      <xdr:rowOff>154226</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4541500" y="1651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170753</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4325111" y="1628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62286</xdr:rowOff>
    </xdr:from>
    <xdr:to>
      <xdr:col>72</xdr:col>
      <xdr:colOff>38100</xdr:colOff>
      <xdr:row>96</xdr:row>
      <xdr:rowOff>163886</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3652500" y="165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8963</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3436111" y="1629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166350</xdr:rowOff>
    </xdr:from>
    <xdr:to>
      <xdr:col>67</xdr:col>
      <xdr:colOff>101600</xdr:colOff>
      <xdr:row>95</xdr:row>
      <xdr:rowOff>96500</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2763500" y="162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113027</xdr:rowOff>
    </xdr:from>
    <xdr:ext cx="59901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2514795" y="1605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xmlns=""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xmlns=""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xmlns=""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a:extLst>
            <a:ext uri="{FF2B5EF4-FFF2-40B4-BE49-F238E27FC236}">
              <a16:creationId xmlns:a16="http://schemas.microsoft.com/office/drawing/2014/main" xmlns="" id="{00000000-0008-0000-0600-0000DA020000}"/>
            </a:ext>
          </a:extLst>
        </xdr:cNvPr>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a:extLst>
            <a:ext uri="{FF2B5EF4-FFF2-40B4-BE49-F238E27FC236}">
              <a16:creationId xmlns:a16="http://schemas.microsoft.com/office/drawing/2014/main" xmlns="" id="{00000000-0008-0000-0600-0000DD020000}"/>
            </a:ext>
          </a:extLst>
        </xdr:cNvPr>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a:extLst>
            <a:ext uri="{FF2B5EF4-FFF2-40B4-BE49-F238E27FC236}">
              <a16:creationId xmlns:a16="http://schemas.microsoft.com/office/drawing/2014/main" xmlns="" id="{00000000-0008-0000-0600-0000DE020000}"/>
            </a:ext>
          </a:extLst>
        </xdr:cNvPr>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6655</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0434300" y="6693205"/>
          <a:ext cx="889000" cy="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a:extLst>
            <a:ext uri="{FF2B5EF4-FFF2-40B4-BE49-F238E27FC236}">
              <a16:creationId xmlns:a16="http://schemas.microsoft.com/office/drawing/2014/main" xmlns="" id="{00000000-0008-0000-0600-0000E0020000}"/>
            </a:ext>
          </a:extLst>
        </xdr:cNvPr>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6655</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flipV="1">
          <a:off x="19545300" y="6693205"/>
          <a:ext cx="889000" cy="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a:extLst>
            <a:ext uri="{FF2B5EF4-FFF2-40B4-BE49-F238E27FC236}">
              <a16:creationId xmlns:a16="http://schemas.microsoft.com/office/drawing/2014/main" xmlns="" id="{00000000-0008-0000-0600-0000E3020000}"/>
            </a:ext>
          </a:extLst>
        </xdr:cNvPr>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xmlns=""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127305</xdr:rowOff>
    </xdr:from>
    <xdr:to>
      <xdr:col>107</xdr:col>
      <xdr:colOff>101600</xdr:colOff>
      <xdr:row>39</xdr:row>
      <xdr:rowOff>57455</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0383500" y="66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48582</xdr:rowOff>
    </xdr:from>
    <xdr:ext cx="378565"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0245017" y="6735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xmlns=""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xmlns=""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a:extLst>
            <a:ext uri="{FF2B5EF4-FFF2-40B4-BE49-F238E27FC236}">
              <a16:creationId xmlns:a16="http://schemas.microsoft.com/office/drawing/2014/main" xmlns="" id="{00000000-0008-0000-0600-000015030000}"/>
            </a:ext>
          </a:extLst>
        </xdr:cNvPr>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38735</xdr:rowOff>
    </xdr:from>
    <xdr:to>
      <xdr:col>116</xdr:col>
      <xdr:colOff>63500</xdr:colOff>
      <xdr:row>59</xdr:row>
      <xdr:rowOff>42861</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21323300" y="10154285"/>
          <a:ext cx="838200" cy="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a:extLst>
            <a:ext uri="{FF2B5EF4-FFF2-40B4-BE49-F238E27FC236}">
              <a16:creationId xmlns:a16="http://schemas.microsoft.com/office/drawing/2014/main" xmlns="" id="{00000000-0008-0000-0600-000018030000}"/>
            </a:ext>
          </a:extLst>
        </xdr:cNvPr>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38735</xdr:rowOff>
    </xdr:from>
    <xdr:to>
      <xdr:col>111</xdr:col>
      <xdr:colOff>177800</xdr:colOff>
      <xdr:row>59</xdr:row>
      <xdr:rowOff>39639</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flipV="1">
          <a:off x="20434300" y="10154285"/>
          <a:ext cx="8890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81250</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21088428" y="1019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39639</xdr:rowOff>
    </xdr:from>
    <xdr:to>
      <xdr:col>107</xdr:col>
      <xdr:colOff>50800</xdr:colOff>
      <xdr:row>59</xdr:row>
      <xdr:rowOff>46083</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flipV="1">
          <a:off x="19545300" y="10155189"/>
          <a:ext cx="889000" cy="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82818</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0199428" y="1019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46083</xdr:rowOff>
    </xdr:from>
    <xdr:to>
      <xdr:col>102</xdr:col>
      <xdr:colOff>114300</xdr:colOff>
      <xdr:row>59</xdr:row>
      <xdr:rowOff>46366</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flipV="1">
          <a:off x="18656300" y="10161633"/>
          <a:ext cx="8890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163511</xdr:rowOff>
    </xdr:from>
    <xdr:to>
      <xdr:col>116</xdr:col>
      <xdr:colOff>114300</xdr:colOff>
      <xdr:row>59</xdr:row>
      <xdr:rowOff>93661</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22110700" y="101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126415</xdr:rowOff>
    </xdr:from>
    <xdr:ext cx="469744" cy="259045"/>
    <xdr:sp macro="" textlink="">
      <xdr:nvSpPr>
        <xdr:cNvPr id="811" name="貸付金該当値テキスト">
          <a:extLst>
            <a:ext uri="{FF2B5EF4-FFF2-40B4-BE49-F238E27FC236}">
              <a16:creationId xmlns:a16="http://schemas.microsoft.com/office/drawing/2014/main" xmlns="" id="{00000000-0008-0000-0600-00002B030000}"/>
            </a:ext>
          </a:extLst>
        </xdr:cNvPr>
        <xdr:cNvSpPr txBox="1"/>
      </xdr:nvSpPr>
      <xdr:spPr>
        <a:xfrm>
          <a:off x="22212300" y="1007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159385</xdr:rowOff>
    </xdr:from>
    <xdr:to>
      <xdr:col>112</xdr:col>
      <xdr:colOff>38100</xdr:colOff>
      <xdr:row>59</xdr:row>
      <xdr:rowOff>89535</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1272500" y="101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106062</xdr:rowOff>
    </xdr:from>
    <xdr:ext cx="469744"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1088428" y="98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160289</xdr:rowOff>
    </xdr:from>
    <xdr:to>
      <xdr:col>107</xdr:col>
      <xdr:colOff>101600</xdr:colOff>
      <xdr:row>59</xdr:row>
      <xdr:rowOff>90439</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0383500" y="101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106966</xdr:rowOff>
    </xdr:from>
    <xdr:ext cx="469744"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0199428" y="987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166733</xdr:rowOff>
    </xdr:from>
    <xdr:to>
      <xdr:col>102</xdr:col>
      <xdr:colOff>165100</xdr:colOff>
      <xdr:row>59</xdr:row>
      <xdr:rowOff>96883</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19494500" y="101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88010</xdr:rowOff>
    </xdr:from>
    <xdr:ext cx="469744"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9310428" y="1020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167016</xdr:rowOff>
    </xdr:from>
    <xdr:to>
      <xdr:col>98</xdr:col>
      <xdr:colOff>38100</xdr:colOff>
      <xdr:row>59</xdr:row>
      <xdr:rowOff>97166</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8605500" y="1011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88293</xdr:rowOff>
    </xdr:from>
    <xdr:ext cx="469744"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421428" y="1020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xmlns=""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a:extLst>
            <a:ext uri="{FF2B5EF4-FFF2-40B4-BE49-F238E27FC236}">
              <a16:creationId xmlns:a16="http://schemas.microsoft.com/office/drawing/2014/main" xmlns="" id="{00000000-0008-0000-0600-000050030000}"/>
            </a:ext>
          </a:extLst>
        </xdr:cNvPr>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a:extLst>
            <a:ext uri="{FF2B5EF4-FFF2-40B4-BE49-F238E27FC236}">
              <a16:creationId xmlns:a16="http://schemas.microsoft.com/office/drawing/2014/main" xmlns="" id="{00000000-0008-0000-0600-000052030000}"/>
            </a:ext>
          </a:extLst>
        </xdr:cNvPr>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140672</xdr:rowOff>
    </xdr:from>
    <xdr:to>
      <xdr:col>116</xdr:col>
      <xdr:colOff>63500</xdr:colOff>
      <xdr:row>76</xdr:row>
      <xdr:rowOff>145168</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1323300" y="13170872"/>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3" name="繰出金平均値テキスト">
          <a:extLst>
            <a:ext uri="{FF2B5EF4-FFF2-40B4-BE49-F238E27FC236}">
              <a16:creationId xmlns:a16="http://schemas.microsoft.com/office/drawing/2014/main" xmlns="" id="{00000000-0008-0000-0600-000055030000}"/>
            </a:ext>
          </a:extLst>
        </xdr:cNvPr>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117326</xdr:rowOff>
    </xdr:from>
    <xdr:to>
      <xdr:col>111</xdr:col>
      <xdr:colOff>177800</xdr:colOff>
      <xdr:row>76</xdr:row>
      <xdr:rowOff>140672</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0434300" y="13147526"/>
          <a:ext cx="889000" cy="2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79121</xdr:rowOff>
    </xdr:from>
    <xdr:to>
      <xdr:col>107</xdr:col>
      <xdr:colOff>50800</xdr:colOff>
      <xdr:row>76</xdr:row>
      <xdr:rowOff>117326</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19545300" y="13109321"/>
          <a:ext cx="8890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79121</xdr:rowOff>
    </xdr:from>
    <xdr:to>
      <xdr:col>102</xdr:col>
      <xdr:colOff>114300</xdr:colOff>
      <xdr:row>76</xdr:row>
      <xdr:rowOff>114212</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flipV="1">
          <a:off x="18656300" y="13109321"/>
          <a:ext cx="889000" cy="3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126607</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278111" y="1264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122273</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389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94368</xdr:rowOff>
    </xdr:from>
    <xdr:to>
      <xdr:col>116</xdr:col>
      <xdr:colOff>114300</xdr:colOff>
      <xdr:row>77</xdr:row>
      <xdr:rowOff>24518</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2110700" y="1312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72795</xdr:rowOff>
    </xdr:from>
    <xdr:ext cx="534377" cy="259045"/>
    <xdr:sp macro="" textlink="">
      <xdr:nvSpPr>
        <xdr:cNvPr id="872" name="繰出金該当値テキスト">
          <a:extLst>
            <a:ext uri="{FF2B5EF4-FFF2-40B4-BE49-F238E27FC236}">
              <a16:creationId xmlns:a16="http://schemas.microsoft.com/office/drawing/2014/main" xmlns="" id="{00000000-0008-0000-0600-000068030000}"/>
            </a:ext>
          </a:extLst>
        </xdr:cNvPr>
        <xdr:cNvSpPr txBox="1"/>
      </xdr:nvSpPr>
      <xdr:spPr>
        <a:xfrm>
          <a:off x="22212300" y="1310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89872</xdr:rowOff>
    </xdr:from>
    <xdr:to>
      <xdr:col>112</xdr:col>
      <xdr:colOff>38100</xdr:colOff>
      <xdr:row>77</xdr:row>
      <xdr:rowOff>20022</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1272500" y="1312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11149</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056111" y="1321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66526</xdr:rowOff>
    </xdr:from>
    <xdr:to>
      <xdr:col>107</xdr:col>
      <xdr:colOff>101600</xdr:colOff>
      <xdr:row>76</xdr:row>
      <xdr:rowOff>168126</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0383500" y="1309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159253</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0167111" y="1318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28321</xdr:rowOff>
    </xdr:from>
    <xdr:to>
      <xdr:col>102</xdr:col>
      <xdr:colOff>165100</xdr:colOff>
      <xdr:row>76</xdr:row>
      <xdr:rowOff>129921</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19494500" y="130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121048</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9278111" y="1315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63412</xdr:rowOff>
    </xdr:from>
    <xdr:to>
      <xdr:col>98</xdr:col>
      <xdr:colOff>38100</xdr:colOff>
      <xdr:row>76</xdr:row>
      <xdr:rowOff>165012</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18605500" y="130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156139</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389111" y="1318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xmlns=""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xmlns=""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xmlns=""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xmlns=""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xmlns=""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xmlns=""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xmlns=""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類似団体の平均を上回って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臨時的任用職員が多く、正職員の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倍近く雇用している。令和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年度からは会計年度任用職員となり、人件費の増加が見込まれるので、機構改革などを行い職員の適正配置などで会計年度任用職員の削減を図っていく必要がある。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独自の福祉施設の管理運営代（ケアハウス・公立保育所保育士臨時賃金）や福祉施策（子どもの医療費や高齢者に対する配食サービス）などによるものである。扶助費は切っても切り離せないものであるが、町民の理解を得ながら、財政を圧迫する上昇傾向に歯止めをかけるよう努め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貸付金が類似団体の平均を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、農業の高齢化問題等に対処するための農業支援センター</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対する貸付金（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が継続している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影響である。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第三セクターではあるが、自立が厳しいときは廃止も視野に見直しを行いたい。</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なお、全てにおいて財政健全化プランや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人件費については定員管理計画、更新設備は公共施設管理計画にて、適正な管理に努め健全財政に繋げていく。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7,409
7,391
95.19
5,100,860
4,930,738
148,284
2,483,746
4,583,410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150241</xdr:rowOff>
    </xdr:from>
    <xdr:to>
      <xdr:col>24</xdr:col>
      <xdr:colOff>63500</xdr:colOff>
      <xdr:row>37</xdr:row>
      <xdr:rowOff>153035</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493891"/>
          <a:ext cx="8382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130065</xdr:rowOff>
    </xdr:from>
    <xdr:ext cx="534377"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95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150241</xdr:rowOff>
    </xdr:from>
    <xdr:to>
      <xdr:col>19</xdr:col>
      <xdr:colOff>177800</xdr:colOff>
      <xdr:row>37</xdr:row>
      <xdr:rowOff>167259</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493891"/>
          <a:ext cx="8890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58183</xdr:rowOff>
    </xdr:from>
    <xdr:ext cx="534377"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30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125476</xdr:rowOff>
    </xdr:from>
    <xdr:to>
      <xdr:col>15</xdr:col>
      <xdr:colOff>50800</xdr:colOff>
      <xdr:row>37</xdr:row>
      <xdr:rowOff>167259</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6469126"/>
          <a:ext cx="889000" cy="4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87647</xdr:rowOff>
    </xdr:from>
    <xdr:ext cx="534377"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41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125476</xdr:rowOff>
    </xdr:from>
    <xdr:to>
      <xdr:col>10</xdr:col>
      <xdr:colOff>114300</xdr:colOff>
      <xdr:row>38</xdr:row>
      <xdr:rowOff>16383</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6469126"/>
          <a:ext cx="889000" cy="6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2938</xdr:rowOff>
    </xdr:from>
    <xdr:ext cx="534377"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52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162450</xdr:rowOff>
    </xdr:from>
    <xdr:ext cx="534377"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63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102235</xdr:rowOff>
    </xdr:from>
    <xdr:to>
      <xdr:col>24</xdr:col>
      <xdr:colOff>114300</xdr:colOff>
      <xdr:row>38</xdr:row>
      <xdr:rowOff>32385</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80662</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99441</xdr:rowOff>
    </xdr:from>
    <xdr:to>
      <xdr:col>20</xdr:col>
      <xdr:colOff>38100</xdr:colOff>
      <xdr:row>38</xdr:row>
      <xdr:rowOff>29590</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4430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20718</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53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116459</xdr:rowOff>
    </xdr:from>
    <xdr:to>
      <xdr:col>15</xdr:col>
      <xdr:colOff>101600</xdr:colOff>
      <xdr:row>38</xdr:row>
      <xdr:rowOff>46610</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4601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37736</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55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74676</xdr:rowOff>
    </xdr:from>
    <xdr:to>
      <xdr:col>10</xdr:col>
      <xdr:colOff>165100</xdr:colOff>
      <xdr:row>38</xdr:row>
      <xdr:rowOff>4826</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41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167403</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51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137033</xdr:rowOff>
    </xdr:from>
    <xdr:to>
      <xdr:col>6</xdr:col>
      <xdr:colOff>38100</xdr:colOff>
      <xdr:row>38</xdr:row>
      <xdr:rowOff>67183</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4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58310</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57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48313</xdr:rowOff>
    </xdr:from>
    <xdr:to>
      <xdr:col>24</xdr:col>
      <xdr:colOff>63500</xdr:colOff>
      <xdr:row>57</xdr:row>
      <xdr:rowOff>3467</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3797300" y="9649513"/>
          <a:ext cx="838200" cy="12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26373</xdr:rowOff>
    </xdr:from>
    <xdr:to>
      <xdr:col>19</xdr:col>
      <xdr:colOff>177800</xdr:colOff>
      <xdr:row>56</xdr:row>
      <xdr:rowOff>48313</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2908300" y="9456123"/>
          <a:ext cx="889000" cy="19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37545</xdr:rowOff>
    </xdr:from>
    <xdr:to>
      <xdr:col>15</xdr:col>
      <xdr:colOff>50800</xdr:colOff>
      <xdr:row>55</xdr:row>
      <xdr:rowOff>26373</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2019300" y="9295845"/>
          <a:ext cx="889000" cy="16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95242</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08795" y="969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37545</xdr:rowOff>
    </xdr:from>
    <xdr:to>
      <xdr:col>10</xdr:col>
      <xdr:colOff>114300</xdr:colOff>
      <xdr:row>54</xdr:row>
      <xdr:rowOff>89219</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1130300" y="9295845"/>
          <a:ext cx="889000" cy="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110996</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19795"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155263</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30795"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124117</xdr:rowOff>
    </xdr:from>
    <xdr:to>
      <xdr:col>24</xdr:col>
      <xdr:colOff>114300</xdr:colOff>
      <xdr:row>57</xdr:row>
      <xdr:rowOff>54267</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972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102544</xdr:rowOff>
    </xdr:from>
    <xdr:ext cx="599010"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703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168963</xdr:rowOff>
    </xdr:from>
    <xdr:to>
      <xdr:col>20</xdr:col>
      <xdr:colOff>38100</xdr:colOff>
      <xdr:row>56</xdr:row>
      <xdr:rowOff>99113</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959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90240</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497795" y="969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147023</xdr:rowOff>
    </xdr:from>
    <xdr:to>
      <xdr:col>15</xdr:col>
      <xdr:colOff>101600</xdr:colOff>
      <xdr:row>55</xdr:row>
      <xdr:rowOff>77173</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940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93700</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08795" y="918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158195</xdr:rowOff>
    </xdr:from>
    <xdr:to>
      <xdr:col>10</xdr:col>
      <xdr:colOff>165100</xdr:colOff>
      <xdr:row>54</xdr:row>
      <xdr:rowOff>88345</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924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104872</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19795" y="9020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38419</xdr:rowOff>
    </xdr:from>
    <xdr:to>
      <xdr:col>6</xdr:col>
      <xdr:colOff>38100</xdr:colOff>
      <xdr:row>54</xdr:row>
      <xdr:rowOff>140019</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929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156546</xdr:rowOff>
    </xdr:from>
    <xdr:ext cx="599010"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30795" y="907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60587</xdr:rowOff>
    </xdr:from>
    <xdr:to>
      <xdr:col>24</xdr:col>
      <xdr:colOff>63500</xdr:colOff>
      <xdr:row>75</xdr:row>
      <xdr:rowOff>65622</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3797300" y="12919337"/>
          <a:ext cx="838200" cy="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60587</xdr:rowOff>
    </xdr:from>
    <xdr:to>
      <xdr:col>19</xdr:col>
      <xdr:colOff>177800</xdr:colOff>
      <xdr:row>75</xdr:row>
      <xdr:rowOff>70577</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2908300" y="12919337"/>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70577</xdr:rowOff>
    </xdr:from>
    <xdr:to>
      <xdr:col>15</xdr:col>
      <xdr:colOff>50800</xdr:colOff>
      <xdr:row>75</xdr:row>
      <xdr:rowOff>103290</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019300" y="12929327"/>
          <a:ext cx="889000" cy="3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103290</xdr:rowOff>
    </xdr:from>
    <xdr:to>
      <xdr:col>10</xdr:col>
      <xdr:colOff>114300</xdr:colOff>
      <xdr:row>75</xdr:row>
      <xdr:rowOff>131487</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1130300" y="12962040"/>
          <a:ext cx="889000" cy="2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168133</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302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19387</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27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14822</xdr:rowOff>
    </xdr:from>
    <xdr:to>
      <xdr:col>24</xdr:col>
      <xdr:colOff>114300</xdr:colOff>
      <xdr:row>75</xdr:row>
      <xdr:rowOff>116422</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287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164699</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2851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9787</xdr:rowOff>
    </xdr:from>
    <xdr:to>
      <xdr:col>20</xdr:col>
      <xdr:colOff>38100</xdr:colOff>
      <xdr:row>75</xdr:row>
      <xdr:rowOff>111387</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286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102514</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296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19777</xdr:rowOff>
    </xdr:from>
    <xdr:to>
      <xdr:col>15</xdr:col>
      <xdr:colOff>101600</xdr:colOff>
      <xdr:row>75</xdr:row>
      <xdr:rowOff>121377</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287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112504</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5" y="1297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52490</xdr:rowOff>
    </xdr:from>
    <xdr:to>
      <xdr:col>10</xdr:col>
      <xdr:colOff>165100</xdr:colOff>
      <xdr:row>75</xdr:row>
      <xdr:rowOff>154090</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29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170617</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5" y="1268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80687</xdr:rowOff>
    </xdr:from>
    <xdr:to>
      <xdr:col>6</xdr:col>
      <xdr:colOff>38100</xdr:colOff>
      <xdr:row>76</xdr:row>
      <xdr:rowOff>10837</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293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1965</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5" y="13032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xmlns=""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a:extLst>
            <a:ext uri="{FF2B5EF4-FFF2-40B4-BE49-F238E27FC236}">
              <a16:creationId xmlns:a16="http://schemas.microsoft.com/office/drawing/2014/main" xmlns="" id="{00000000-0008-0000-0700-0000E3000000}"/>
            </a:ext>
          </a:extLst>
        </xdr:cNvPr>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a:extLst>
            <a:ext uri="{FF2B5EF4-FFF2-40B4-BE49-F238E27FC236}">
              <a16:creationId xmlns:a16="http://schemas.microsoft.com/office/drawing/2014/main" xmlns="" id="{00000000-0008-0000-0700-0000E5000000}"/>
            </a:ext>
          </a:extLst>
        </xdr:cNvPr>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5862</xdr:rowOff>
    </xdr:from>
    <xdr:to>
      <xdr:col>24</xdr:col>
      <xdr:colOff>63500</xdr:colOff>
      <xdr:row>98</xdr:row>
      <xdr:rowOff>12027</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3797300" y="16807962"/>
          <a:ext cx="838200" cy="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a:extLst>
            <a:ext uri="{FF2B5EF4-FFF2-40B4-BE49-F238E27FC236}">
              <a16:creationId xmlns:a16="http://schemas.microsoft.com/office/drawing/2014/main" xmlns="" id="{00000000-0008-0000-0700-0000E8000000}"/>
            </a:ext>
          </a:extLst>
        </xdr:cNvPr>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12027</xdr:rowOff>
    </xdr:from>
    <xdr:to>
      <xdr:col>19</xdr:col>
      <xdr:colOff>177800</xdr:colOff>
      <xdr:row>98</xdr:row>
      <xdr:rowOff>22619</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2908300" y="16814127"/>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a:extLst>
            <a:ext uri="{FF2B5EF4-FFF2-40B4-BE49-F238E27FC236}">
              <a16:creationId xmlns:a16="http://schemas.microsoft.com/office/drawing/2014/main" xmlns="" id="{00000000-0008-0000-0700-0000EC000000}"/>
            </a:ext>
          </a:extLst>
        </xdr:cNvPr>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22619</xdr:rowOff>
    </xdr:from>
    <xdr:to>
      <xdr:col>15</xdr:col>
      <xdr:colOff>50800</xdr:colOff>
      <xdr:row>98</xdr:row>
      <xdr:rowOff>23921</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flipV="1">
          <a:off x="2019300" y="16824719"/>
          <a:ext cx="889000" cy="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23921</xdr:rowOff>
    </xdr:from>
    <xdr:to>
      <xdr:col>10</xdr:col>
      <xdr:colOff>114300</xdr:colOff>
      <xdr:row>98</xdr:row>
      <xdr:rowOff>29271</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1130300" y="16826021"/>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126512</xdr:rowOff>
    </xdr:from>
    <xdr:to>
      <xdr:col>24</xdr:col>
      <xdr:colOff>114300</xdr:colOff>
      <xdr:row>98</xdr:row>
      <xdr:rowOff>56662</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4584700" y="1675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41439</xdr:rowOff>
    </xdr:from>
    <xdr:ext cx="534377" cy="259045"/>
    <xdr:sp macro="" textlink="">
      <xdr:nvSpPr>
        <xdr:cNvPr id="251" name="衛生費該当値テキスト">
          <a:extLst>
            <a:ext uri="{FF2B5EF4-FFF2-40B4-BE49-F238E27FC236}">
              <a16:creationId xmlns:a16="http://schemas.microsoft.com/office/drawing/2014/main" xmlns="" id="{00000000-0008-0000-0700-0000FB000000}"/>
            </a:ext>
          </a:extLst>
        </xdr:cNvPr>
        <xdr:cNvSpPr txBox="1"/>
      </xdr:nvSpPr>
      <xdr:spPr>
        <a:xfrm>
          <a:off x="4686300" y="166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132677</xdr:rowOff>
    </xdr:from>
    <xdr:to>
      <xdr:col>20</xdr:col>
      <xdr:colOff>38100</xdr:colOff>
      <xdr:row>98</xdr:row>
      <xdr:rowOff>62827</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3746500" y="16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53954</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530111" y="1685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143269</xdr:rowOff>
    </xdr:from>
    <xdr:to>
      <xdr:col>15</xdr:col>
      <xdr:colOff>101600</xdr:colOff>
      <xdr:row>98</xdr:row>
      <xdr:rowOff>73419</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2857500" y="1677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64546</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641111" y="1686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144571</xdr:rowOff>
    </xdr:from>
    <xdr:to>
      <xdr:col>10</xdr:col>
      <xdr:colOff>165100</xdr:colOff>
      <xdr:row>98</xdr:row>
      <xdr:rowOff>74721</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968500" y="1677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65848</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1752111" y="1686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149921</xdr:rowOff>
    </xdr:from>
    <xdr:to>
      <xdr:col>6</xdr:col>
      <xdr:colOff>38100</xdr:colOff>
      <xdr:row>98</xdr:row>
      <xdr:rowOff>80071</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079500" y="1678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71198</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863111" y="1687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xmlns=""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xmlns=""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a:extLst>
            <a:ext uri="{FF2B5EF4-FFF2-40B4-BE49-F238E27FC236}">
              <a16:creationId xmlns:a16="http://schemas.microsoft.com/office/drawing/2014/main" xmlns="" id="{00000000-0008-0000-0700-00001C010000}"/>
            </a:ext>
          </a:extLst>
        </xdr:cNvPr>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a:extLst>
            <a:ext uri="{FF2B5EF4-FFF2-40B4-BE49-F238E27FC236}">
              <a16:creationId xmlns:a16="http://schemas.microsoft.com/office/drawing/2014/main" xmlns="" id="{00000000-0008-0000-0700-00001F010000}"/>
            </a:ext>
          </a:extLst>
        </xdr:cNvPr>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a:extLst>
            <a:ext uri="{FF2B5EF4-FFF2-40B4-BE49-F238E27FC236}">
              <a16:creationId xmlns:a16="http://schemas.microsoft.com/office/drawing/2014/main" xmlns="" id="{00000000-0008-0000-0700-000020010000}"/>
            </a:ext>
          </a:extLst>
        </xdr:cNvPr>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126102</xdr:rowOff>
    </xdr:from>
    <xdr:ext cx="469744"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6737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xmlns=""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xmlns=""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xmlns=""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xmlns=""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a:extLst>
            <a:ext uri="{FF2B5EF4-FFF2-40B4-BE49-F238E27FC236}">
              <a16:creationId xmlns:a16="http://schemas.microsoft.com/office/drawing/2014/main" xmlns="" id="{00000000-0008-0000-0700-000053010000}"/>
            </a:ext>
          </a:extLst>
        </xdr:cNvPr>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a:extLst>
            <a:ext uri="{FF2B5EF4-FFF2-40B4-BE49-F238E27FC236}">
              <a16:creationId xmlns:a16="http://schemas.microsoft.com/office/drawing/2014/main" xmlns="" id="{00000000-0008-0000-0700-000055010000}"/>
            </a:ext>
          </a:extLst>
        </xdr:cNvPr>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137014</xdr:rowOff>
    </xdr:from>
    <xdr:to>
      <xdr:col>55</xdr:col>
      <xdr:colOff>0</xdr:colOff>
      <xdr:row>58</xdr:row>
      <xdr:rowOff>63058</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9639300" y="9909664"/>
          <a:ext cx="838200" cy="9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a:extLst>
            <a:ext uri="{FF2B5EF4-FFF2-40B4-BE49-F238E27FC236}">
              <a16:creationId xmlns:a16="http://schemas.microsoft.com/office/drawing/2014/main" xmlns="" id="{00000000-0008-0000-0700-000058010000}"/>
            </a:ext>
          </a:extLst>
        </xdr:cNvPr>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a:extLst>
            <a:ext uri="{FF2B5EF4-FFF2-40B4-BE49-F238E27FC236}">
              <a16:creationId xmlns:a16="http://schemas.microsoft.com/office/drawing/2014/main" xmlns="" id="{00000000-0008-0000-0700-000059010000}"/>
            </a:ext>
          </a:extLst>
        </xdr:cNvPr>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137014</xdr:rowOff>
    </xdr:from>
    <xdr:to>
      <xdr:col>50</xdr:col>
      <xdr:colOff>114300</xdr:colOff>
      <xdr:row>58</xdr:row>
      <xdr:rowOff>23670</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8750300" y="9909664"/>
          <a:ext cx="889000" cy="5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a:extLst>
            <a:ext uri="{FF2B5EF4-FFF2-40B4-BE49-F238E27FC236}">
              <a16:creationId xmlns:a16="http://schemas.microsoft.com/office/drawing/2014/main" xmlns="" id="{00000000-0008-0000-0700-00005C010000}"/>
            </a:ext>
          </a:extLst>
        </xdr:cNvPr>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23670</xdr:rowOff>
    </xdr:from>
    <xdr:to>
      <xdr:col>45</xdr:col>
      <xdr:colOff>177800</xdr:colOff>
      <xdr:row>58</xdr:row>
      <xdr:rowOff>60365</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7861300" y="9967770"/>
          <a:ext cx="889000" cy="3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36662</xdr:rowOff>
    </xdr:from>
    <xdr:to>
      <xdr:col>41</xdr:col>
      <xdr:colOff>50800</xdr:colOff>
      <xdr:row>58</xdr:row>
      <xdr:rowOff>60365</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6972300" y="9980762"/>
          <a:ext cx="889000" cy="2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110375</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6705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12258</xdr:rowOff>
    </xdr:from>
    <xdr:to>
      <xdr:col>55</xdr:col>
      <xdr:colOff>50800</xdr:colOff>
      <xdr:row>58</xdr:row>
      <xdr:rowOff>113858</xdr:rowOff>
    </xdr:to>
    <xdr:sp macro="" textlink="">
      <xdr:nvSpPr>
        <xdr:cNvPr id="362" name="楕円 361">
          <a:extLst>
            <a:ext uri="{FF2B5EF4-FFF2-40B4-BE49-F238E27FC236}">
              <a16:creationId xmlns:a16="http://schemas.microsoft.com/office/drawing/2014/main" xmlns="" id="{00000000-0008-0000-0700-00006A010000}"/>
            </a:ext>
          </a:extLst>
        </xdr:cNvPr>
        <xdr:cNvSpPr/>
      </xdr:nvSpPr>
      <xdr:spPr>
        <a:xfrm>
          <a:off x="10426700" y="995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98635</xdr:rowOff>
    </xdr:from>
    <xdr:ext cx="534377" cy="259045"/>
    <xdr:sp macro="" textlink="">
      <xdr:nvSpPr>
        <xdr:cNvPr id="363" name="農林水産業費該当値テキスト">
          <a:extLst>
            <a:ext uri="{FF2B5EF4-FFF2-40B4-BE49-F238E27FC236}">
              <a16:creationId xmlns:a16="http://schemas.microsoft.com/office/drawing/2014/main" xmlns="" id="{00000000-0008-0000-0700-00006B010000}"/>
            </a:ext>
          </a:extLst>
        </xdr:cNvPr>
        <xdr:cNvSpPr txBox="1"/>
      </xdr:nvSpPr>
      <xdr:spPr>
        <a:xfrm>
          <a:off x="10528300" y="987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86214</xdr:rowOff>
    </xdr:from>
    <xdr:to>
      <xdr:col>50</xdr:col>
      <xdr:colOff>165100</xdr:colOff>
      <xdr:row>58</xdr:row>
      <xdr:rowOff>16364</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9588500" y="98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7491</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9372111" y="995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144320</xdr:rowOff>
    </xdr:from>
    <xdr:to>
      <xdr:col>46</xdr:col>
      <xdr:colOff>38100</xdr:colOff>
      <xdr:row>58</xdr:row>
      <xdr:rowOff>74470</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8699500" y="991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65597</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483111" y="1000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9565</xdr:rowOff>
    </xdr:from>
    <xdr:to>
      <xdr:col>41</xdr:col>
      <xdr:colOff>101600</xdr:colOff>
      <xdr:row>58</xdr:row>
      <xdr:rowOff>111165</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7810500" y="99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102292</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7594111" y="1004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157312</xdr:rowOff>
    </xdr:from>
    <xdr:to>
      <xdr:col>36</xdr:col>
      <xdr:colOff>165100</xdr:colOff>
      <xdr:row>58</xdr:row>
      <xdr:rowOff>87462</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6921500" y="992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78589</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6705111" y="1002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xmlns=""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xmlns=""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a:extLst>
            <a:ext uri="{FF2B5EF4-FFF2-40B4-BE49-F238E27FC236}">
              <a16:creationId xmlns:a16="http://schemas.microsoft.com/office/drawing/2014/main" xmlns="" id="{00000000-0008-0000-0700-00008C010000}"/>
            </a:ext>
          </a:extLst>
        </xdr:cNvPr>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a:extLst>
            <a:ext uri="{FF2B5EF4-FFF2-40B4-BE49-F238E27FC236}">
              <a16:creationId xmlns:a16="http://schemas.microsoft.com/office/drawing/2014/main" xmlns="" id="{00000000-0008-0000-0700-00008E010000}"/>
            </a:ext>
          </a:extLst>
        </xdr:cNvPr>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5411</xdr:rowOff>
    </xdr:from>
    <xdr:to>
      <xdr:col>55</xdr:col>
      <xdr:colOff>0</xdr:colOff>
      <xdr:row>76</xdr:row>
      <xdr:rowOff>81902</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flipV="1">
          <a:off x="9639300" y="13035611"/>
          <a:ext cx="838200" cy="7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135487</xdr:rowOff>
    </xdr:from>
    <xdr:ext cx="534377" cy="259045"/>
    <xdr:sp macro="" textlink="">
      <xdr:nvSpPr>
        <xdr:cNvPr id="401" name="商工費平均値テキスト">
          <a:extLst>
            <a:ext uri="{FF2B5EF4-FFF2-40B4-BE49-F238E27FC236}">
              <a16:creationId xmlns:a16="http://schemas.microsoft.com/office/drawing/2014/main" xmlns="" id="{00000000-0008-0000-0700-000091010000}"/>
            </a:ext>
          </a:extLst>
        </xdr:cNvPr>
        <xdr:cNvSpPr txBox="1"/>
      </xdr:nvSpPr>
      <xdr:spPr>
        <a:xfrm>
          <a:off x="10528300" y="1316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a:extLst>
            <a:ext uri="{FF2B5EF4-FFF2-40B4-BE49-F238E27FC236}">
              <a16:creationId xmlns:a16="http://schemas.microsoft.com/office/drawing/2014/main" xmlns="" id="{00000000-0008-0000-0700-000092010000}"/>
            </a:ext>
          </a:extLst>
        </xdr:cNvPr>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161252</xdr:rowOff>
    </xdr:from>
    <xdr:to>
      <xdr:col>50</xdr:col>
      <xdr:colOff>114300</xdr:colOff>
      <xdr:row>76</xdr:row>
      <xdr:rowOff>81902</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8750300" y="12848552"/>
          <a:ext cx="889000" cy="26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a:extLst>
            <a:ext uri="{FF2B5EF4-FFF2-40B4-BE49-F238E27FC236}">
              <a16:creationId xmlns:a16="http://schemas.microsoft.com/office/drawing/2014/main" xmlns="" id="{00000000-0008-0000-0700-000094010000}"/>
            </a:ext>
          </a:extLst>
        </xdr:cNvPr>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78515</xdr:rowOff>
    </xdr:from>
    <xdr:ext cx="534377" cy="259045"/>
    <xdr:sp macro="" textlink="">
      <xdr:nvSpPr>
        <xdr:cNvPr id="405" name="テキスト ボックス 404">
          <a:extLst>
            <a:ext uri="{FF2B5EF4-FFF2-40B4-BE49-F238E27FC236}">
              <a16:creationId xmlns:a16="http://schemas.microsoft.com/office/drawing/2014/main" xmlns="" id="{00000000-0008-0000-0700-000095010000}"/>
            </a:ext>
          </a:extLst>
        </xdr:cNvPr>
        <xdr:cNvSpPr txBox="1"/>
      </xdr:nvSpPr>
      <xdr:spPr>
        <a:xfrm>
          <a:off x="9372111" y="132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161252</xdr:rowOff>
    </xdr:from>
    <xdr:to>
      <xdr:col>45</xdr:col>
      <xdr:colOff>177800</xdr:colOff>
      <xdr:row>76</xdr:row>
      <xdr:rowOff>34176</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7861300" y="12848552"/>
          <a:ext cx="889000" cy="2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a:extLst>
            <a:ext uri="{FF2B5EF4-FFF2-40B4-BE49-F238E27FC236}">
              <a16:creationId xmlns:a16="http://schemas.microsoft.com/office/drawing/2014/main" xmlns="" id="{00000000-0008-0000-0700-000097010000}"/>
            </a:ext>
          </a:extLst>
        </xdr:cNvPr>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71023</xdr:rowOff>
    </xdr:from>
    <xdr:ext cx="534377" cy="259045"/>
    <xdr:sp macro="" textlink="">
      <xdr:nvSpPr>
        <xdr:cNvPr id="408" name="テキスト ボックス 407">
          <a:extLst>
            <a:ext uri="{FF2B5EF4-FFF2-40B4-BE49-F238E27FC236}">
              <a16:creationId xmlns:a16="http://schemas.microsoft.com/office/drawing/2014/main" xmlns="" id="{00000000-0008-0000-0700-000098010000}"/>
            </a:ext>
          </a:extLst>
        </xdr:cNvPr>
        <xdr:cNvSpPr txBox="1"/>
      </xdr:nvSpPr>
      <xdr:spPr>
        <a:xfrm>
          <a:off x="8483111" y="1327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34176</xdr:rowOff>
    </xdr:from>
    <xdr:to>
      <xdr:col>41</xdr:col>
      <xdr:colOff>50800</xdr:colOff>
      <xdr:row>76</xdr:row>
      <xdr:rowOff>63488</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flipV="1">
          <a:off x="6972300" y="13064376"/>
          <a:ext cx="889000" cy="2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85386</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7594111" y="132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103230</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6705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126061</xdr:rowOff>
    </xdr:from>
    <xdr:to>
      <xdr:col>55</xdr:col>
      <xdr:colOff>50800</xdr:colOff>
      <xdr:row>76</xdr:row>
      <xdr:rowOff>56211</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10426700" y="1298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148938</xdr:rowOff>
    </xdr:from>
    <xdr:ext cx="534377" cy="259045"/>
    <xdr:sp macro="" textlink="">
      <xdr:nvSpPr>
        <xdr:cNvPr id="420" name="商工費該当値テキスト">
          <a:extLst>
            <a:ext uri="{FF2B5EF4-FFF2-40B4-BE49-F238E27FC236}">
              <a16:creationId xmlns:a16="http://schemas.microsoft.com/office/drawing/2014/main" xmlns="" id="{00000000-0008-0000-0700-0000A4010000}"/>
            </a:ext>
          </a:extLst>
        </xdr:cNvPr>
        <xdr:cNvSpPr txBox="1"/>
      </xdr:nvSpPr>
      <xdr:spPr>
        <a:xfrm>
          <a:off x="10528300" y="1283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31102</xdr:rowOff>
    </xdr:from>
    <xdr:to>
      <xdr:col>50</xdr:col>
      <xdr:colOff>165100</xdr:colOff>
      <xdr:row>76</xdr:row>
      <xdr:rowOff>132702</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9588500" y="1306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149229</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9372111" y="128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110452</xdr:rowOff>
    </xdr:from>
    <xdr:to>
      <xdr:col>46</xdr:col>
      <xdr:colOff>38100</xdr:colOff>
      <xdr:row>75</xdr:row>
      <xdr:rowOff>40602</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8699500" y="1279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57129</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8483111" y="1257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154826</xdr:rowOff>
    </xdr:from>
    <xdr:to>
      <xdr:col>41</xdr:col>
      <xdr:colOff>101600</xdr:colOff>
      <xdr:row>76</xdr:row>
      <xdr:rowOff>84976</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7810500" y="130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101502</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7594111" y="1278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12688</xdr:rowOff>
    </xdr:from>
    <xdr:to>
      <xdr:col>36</xdr:col>
      <xdr:colOff>165100</xdr:colOff>
      <xdr:row>76</xdr:row>
      <xdr:rowOff>114288</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6921500" y="1304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130815</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6705111" y="1281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xmlns=""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xmlns=""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xmlns=""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a:extLst>
            <a:ext uri="{FF2B5EF4-FFF2-40B4-BE49-F238E27FC236}">
              <a16:creationId xmlns:a16="http://schemas.microsoft.com/office/drawing/2014/main" xmlns="" id="{00000000-0008-0000-0700-0000C1010000}"/>
            </a:ext>
          </a:extLst>
        </xdr:cNvPr>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a:extLst>
            <a:ext uri="{FF2B5EF4-FFF2-40B4-BE49-F238E27FC236}">
              <a16:creationId xmlns:a16="http://schemas.microsoft.com/office/drawing/2014/main" xmlns="" id="{00000000-0008-0000-0700-0000C3010000}"/>
            </a:ext>
          </a:extLst>
        </xdr:cNvPr>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70228</xdr:rowOff>
    </xdr:from>
    <xdr:to>
      <xdr:col>55</xdr:col>
      <xdr:colOff>0</xdr:colOff>
      <xdr:row>96</xdr:row>
      <xdr:rowOff>82465</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flipV="1">
          <a:off x="9639300" y="16529428"/>
          <a:ext cx="838200" cy="1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a:extLst>
            <a:ext uri="{FF2B5EF4-FFF2-40B4-BE49-F238E27FC236}">
              <a16:creationId xmlns:a16="http://schemas.microsoft.com/office/drawing/2014/main" xmlns="" id="{00000000-0008-0000-0700-0000C6010000}"/>
            </a:ext>
          </a:extLst>
        </xdr:cNvPr>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a:extLst>
            <a:ext uri="{FF2B5EF4-FFF2-40B4-BE49-F238E27FC236}">
              <a16:creationId xmlns:a16="http://schemas.microsoft.com/office/drawing/2014/main" xmlns="" id="{00000000-0008-0000-0700-0000C7010000}"/>
            </a:ext>
          </a:extLst>
        </xdr:cNvPr>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49740</xdr:rowOff>
    </xdr:from>
    <xdr:to>
      <xdr:col>50</xdr:col>
      <xdr:colOff>114300</xdr:colOff>
      <xdr:row>96</xdr:row>
      <xdr:rowOff>82465</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8750300" y="16508940"/>
          <a:ext cx="889000" cy="3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a:extLst>
            <a:ext uri="{FF2B5EF4-FFF2-40B4-BE49-F238E27FC236}">
              <a16:creationId xmlns:a16="http://schemas.microsoft.com/office/drawing/2014/main" xmlns="" id="{00000000-0008-0000-0700-0000C9010000}"/>
            </a:ext>
          </a:extLst>
        </xdr:cNvPr>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29108</xdr:rowOff>
    </xdr:from>
    <xdr:to>
      <xdr:col>45</xdr:col>
      <xdr:colOff>177800</xdr:colOff>
      <xdr:row>96</xdr:row>
      <xdr:rowOff>49740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7861300" y="16488308"/>
          <a:ext cx="889000" cy="2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29108</xdr:rowOff>
    </xdr:from>
    <xdr:to>
      <xdr:col>41</xdr:col>
      <xdr:colOff>50800</xdr:colOff>
      <xdr:row>96</xdr:row>
      <xdr:rowOff>124778</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6972300" y="16488308"/>
          <a:ext cx="889000" cy="9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66169</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6705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19428</xdr:rowOff>
    </xdr:from>
    <xdr:to>
      <xdr:col>55</xdr:col>
      <xdr:colOff>50800</xdr:colOff>
      <xdr:row>96</xdr:row>
      <xdr:rowOff>121028</xdr:rowOff>
    </xdr:to>
    <xdr:sp macro="" textlink="">
      <xdr:nvSpPr>
        <xdr:cNvPr id="472" name="楕円 471">
          <a:extLst>
            <a:ext uri="{FF2B5EF4-FFF2-40B4-BE49-F238E27FC236}">
              <a16:creationId xmlns:a16="http://schemas.microsoft.com/office/drawing/2014/main" xmlns="" id="{00000000-0008-0000-0700-0000D8010000}"/>
            </a:ext>
          </a:extLst>
        </xdr:cNvPr>
        <xdr:cNvSpPr/>
      </xdr:nvSpPr>
      <xdr:spPr>
        <a:xfrm>
          <a:off x="10426700" y="1647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169305</xdr:rowOff>
    </xdr:from>
    <xdr:ext cx="534377" cy="259045"/>
    <xdr:sp macro="" textlink="">
      <xdr:nvSpPr>
        <xdr:cNvPr id="473" name="土木費該当値テキスト">
          <a:extLst>
            <a:ext uri="{FF2B5EF4-FFF2-40B4-BE49-F238E27FC236}">
              <a16:creationId xmlns:a16="http://schemas.microsoft.com/office/drawing/2014/main" xmlns="" id="{00000000-0008-0000-0700-0000D9010000}"/>
            </a:ext>
          </a:extLst>
        </xdr:cNvPr>
        <xdr:cNvSpPr txBox="1"/>
      </xdr:nvSpPr>
      <xdr:spPr>
        <a:xfrm>
          <a:off x="10528300" y="1645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31665</xdr:rowOff>
    </xdr:from>
    <xdr:to>
      <xdr:col>50</xdr:col>
      <xdr:colOff>165100</xdr:colOff>
      <xdr:row>96</xdr:row>
      <xdr:rowOff>133265</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9588500" y="1649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124392</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372111" y="1658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170390</xdr:rowOff>
    </xdr:from>
    <xdr:to>
      <xdr:col>46</xdr:col>
      <xdr:colOff>38100</xdr:colOff>
      <xdr:row>96</xdr:row>
      <xdr:rowOff>100540</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8699500" y="1645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91667</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483111" y="1655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149758</xdr:rowOff>
    </xdr:from>
    <xdr:to>
      <xdr:col>41</xdr:col>
      <xdr:colOff>101600</xdr:colOff>
      <xdr:row>96</xdr:row>
      <xdr:rowOff>79908</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7810500" y="1643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71035</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594111" y="1653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73978</xdr:rowOff>
    </xdr:from>
    <xdr:to>
      <xdr:col>36</xdr:col>
      <xdr:colOff>165100</xdr:colOff>
      <xdr:row>97</xdr:row>
      <xdr:rowOff>4128</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6921500" y="1653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166705</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05111" y="1662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xmlns=""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xmlns="" id="{00000000-0008-0000-07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xmlns="" id="{00000000-0008-0000-07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xmlns=""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a:extLst>
            <a:ext uri="{FF2B5EF4-FFF2-40B4-BE49-F238E27FC236}">
              <a16:creationId xmlns:a16="http://schemas.microsoft.com/office/drawing/2014/main" xmlns="" id="{00000000-0008-0000-0700-0000FD010000}"/>
            </a:ext>
          </a:extLst>
        </xdr:cNvPr>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a:extLst>
            <a:ext uri="{FF2B5EF4-FFF2-40B4-BE49-F238E27FC236}">
              <a16:creationId xmlns:a16="http://schemas.microsoft.com/office/drawing/2014/main" xmlns="" id="{00000000-0008-0000-0700-0000FF010000}"/>
            </a:ext>
          </a:extLst>
        </xdr:cNvPr>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25841</xdr:rowOff>
    </xdr:from>
    <xdr:to>
      <xdr:col>85</xdr:col>
      <xdr:colOff>127000</xdr:colOff>
      <xdr:row>39</xdr:row>
      <xdr:rowOff>23147</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flipV="1">
          <a:off x="15481300" y="6369491"/>
          <a:ext cx="838200" cy="34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16741</xdr:rowOff>
    </xdr:from>
    <xdr:ext cx="534377" cy="259045"/>
    <xdr:sp macro="" textlink="">
      <xdr:nvSpPr>
        <xdr:cNvPr id="514" name="消防費平均値テキスト">
          <a:extLst>
            <a:ext uri="{FF2B5EF4-FFF2-40B4-BE49-F238E27FC236}">
              <a16:creationId xmlns:a16="http://schemas.microsoft.com/office/drawing/2014/main" xmlns="" id="{00000000-0008-0000-0700-000002020000}"/>
            </a:ext>
          </a:extLst>
        </xdr:cNvPr>
        <xdr:cNvSpPr txBox="1"/>
      </xdr:nvSpPr>
      <xdr:spPr>
        <a:xfrm>
          <a:off x="16370300" y="6360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a:extLst>
            <a:ext uri="{FF2B5EF4-FFF2-40B4-BE49-F238E27FC236}">
              <a16:creationId xmlns:a16="http://schemas.microsoft.com/office/drawing/2014/main" xmlns="" id="{00000000-0008-0000-0700-000003020000}"/>
            </a:ext>
          </a:extLst>
        </xdr:cNvPr>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23147</xdr:rowOff>
    </xdr:from>
    <xdr:to>
      <xdr:col>81</xdr:col>
      <xdr:colOff>50800</xdr:colOff>
      <xdr:row>39</xdr:row>
      <xdr:rowOff>62662</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flipV="1">
          <a:off x="14592300" y="6709697"/>
          <a:ext cx="8890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a:extLst>
            <a:ext uri="{FF2B5EF4-FFF2-40B4-BE49-F238E27FC236}">
              <a16:creationId xmlns:a16="http://schemas.microsoft.com/office/drawing/2014/main" xmlns="" id="{00000000-0008-0000-0700-000005020000}"/>
            </a:ext>
          </a:extLst>
        </xdr:cNvPr>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62662</xdr:rowOff>
    </xdr:from>
    <xdr:to>
      <xdr:col>76</xdr:col>
      <xdr:colOff>114300</xdr:colOff>
      <xdr:row>39</xdr:row>
      <xdr:rowOff>63201</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flipV="1">
          <a:off x="13703300" y="6749212"/>
          <a:ext cx="8890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61421</xdr:rowOff>
    </xdr:from>
    <xdr:to>
      <xdr:col>71</xdr:col>
      <xdr:colOff>177800</xdr:colOff>
      <xdr:row>39</xdr:row>
      <xdr:rowOff>63201</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2814300" y="6747971"/>
          <a:ext cx="8890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60723</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2547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146491</xdr:rowOff>
    </xdr:from>
    <xdr:to>
      <xdr:col>85</xdr:col>
      <xdr:colOff>177800</xdr:colOff>
      <xdr:row>37</xdr:row>
      <xdr:rowOff>76641</xdr:rowOff>
    </xdr:to>
    <xdr:sp macro="" textlink="">
      <xdr:nvSpPr>
        <xdr:cNvPr id="532" name="楕円 531">
          <a:extLst>
            <a:ext uri="{FF2B5EF4-FFF2-40B4-BE49-F238E27FC236}">
              <a16:creationId xmlns:a16="http://schemas.microsoft.com/office/drawing/2014/main" xmlns="" id="{00000000-0008-0000-0700-000014020000}"/>
            </a:ext>
          </a:extLst>
        </xdr:cNvPr>
        <xdr:cNvSpPr/>
      </xdr:nvSpPr>
      <xdr:spPr>
        <a:xfrm>
          <a:off x="16268700" y="631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169368</xdr:rowOff>
    </xdr:from>
    <xdr:ext cx="534377" cy="259045"/>
    <xdr:sp macro="" textlink="">
      <xdr:nvSpPr>
        <xdr:cNvPr id="533" name="消防費該当値テキスト">
          <a:extLst>
            <a:ext uri="{FF2B5EF4-FFF2-40B4-BE49-F238E27FC236}">
              <a16:creationId xmlns:a16="http://schemas.microsoft.com/office/drawing/2014/main" xmlns="" id="{00000000-0008-0000-0700-000015020000}"/>
            </a:ext>
          </a:extLst>
        </xdr:cNvPr>
        <xdr:cNvSpPr txBox="1"/>
      </xdr:nvSpPr>
      <xdr:spPr>
        <a:xfrm>
          <a:off x="16370300" y="617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143797</xdr:rowOff>
    </xdr:from>
    <xdr:to>
      <xdr:col>81</xdr:col>
      <xdr:colOff>101600</xdr:colOff>
      <xdr:row>39</xdr:row>
      <xdr:rowOff>73947</xdr:rowOff>
    </xdr:to>
    <xdr:sp macro="" textlink="">
      <xdr:nvSpPr>
        <xdr:cNvPr id="534" name="楕円 533">
          <a:extLst>
            <a:ext uri="{FF2B5EF4-FFF2-40B4-BE49-F238E27FC236}">
              <a16:creationId xmlns:a16="http://schemas.microsoft.com/office/drawing/2014/main" xmlns="" id="{00000000-0008-0000-0700-000016020000}"/>
            </a:ext>
          </a:extLst>
        </xdr:cNvPr>
        <xdr:cNvSpPr/>
      </xdr:nvSpPr>
      <xdr:spPr>
        <a:xfrm>
          <a:off x="15430500" y="665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65074</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14111" y="675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11862</xdr:rowOff>
    </xdr:from>
    <xdr:to>
      <xdr:col>76</xdr:col>
      <xdr:colOff>165100</xdr:colOff>
      <xdr:row>39</xdr:row>
      <xdr:rowOff>113462</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4541500" y="669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104589</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4325111" y="679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12401</xdr:rowOff>
    </xdr:from>
    <xdr:to>
      <xdr:col>72</xdr:col>
      <xdr:colOff>38100</xdr:colOff>
      <xdr:row>39</xdr:row>
      <xdr:rowOff>114001</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3652500" y="66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105128</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3436111" y="67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10621</xdr:rowOff>
    </xdr:from>
    <xdr:to>
      <xdr:col>67</xdr:col>
      <xdr:colOff>101600</xdr:colOff>
      <xdr:row>39</xdr:row>
      <xdr:rowOff>112221</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2763500" y="669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103348</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2547111" y="678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xmlns=""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a:extLst>
            <a:ext uri="{FF2B5EF4-FFF2-40B4-BE49-F238E27FC236}">
              <a16:creationId xmlns:a16="http://schemas.microsoft.com/office/drawing/2014/main" xmlns="" id="{00000000-0008-0000-0700-000036020000}"/>
            </a:ext>
          </a:extLst>
        </xdr:cNvPr>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a:extLst>
            <a:ext uri="{FF2B5EF4-FFF2-40B4-BE49-F238E27FC236}">
              <a16:creationId xmlns:a16="http://schemas.microsoft.com/office/drawing/2014/main" xmlns="" id="{00000000-0008-0000-0700-000038020000}"/>
            </a:ext>
          </a:extLst>
        </xdr:cNvPr>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19983</xdr:rowOff>
    </xdr:from>
    <xdr:to>
      <xdr:col>85</xdr:col>
      <xdr:colOff>127000</xdr:colOff>
      <xdr:row>58</xdr:row>
      <xdr:rowOff>31770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5481300" y="9964083"/>
          <a:ext cx="838200" cy="1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a:extLst>
            <a:ext uri="{FF2B5EF4-FFF2-40B4-BE49-F238E27FC236}">
              <a16:creationId xmlns:a16="http://schemas.microsoft.com/office/drawing/2014/main" xmlns="" id="{00000000-0008-0000-0700-00003B020000}"/>
            </a:ext>
          </a:extLst>
        </xdr:cNvPr>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a:extLst>
            <a:ext uri="{FF2B5EF4-FFF2-40B4-BE49-F238E27FC236}">
              <a16:creationId xmlns:a16="http://schemas.microsoft.com/office/drawing/2014/main" xmlns="" id="{00000000-0008-0000-0700-00003C020000}"/>
            </a:ext>
          </a:extLst>
        </xdr:cNvPr>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69760</xdr:rowOff>
    </xdr:from>
    <xdr:to>
      <xdr:col>81</xdr:col>
      <xdr:colOff>50800</xdr:colOff>
      <xdr:row>58</xdr:row>
      <xdr:rowOff>19983</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4592300" y="9842410"/>
          <a:ext cx="889000" cy="12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69760</xdr:rowOff>
    </xdr:from>
    <xdr:to>
      <xdr:col>76</xdr:col>
      <xdr:colOff>114300</xdr:colOff>
      <xdr:row>58</xdr:row>
      <xdr:rowOff>31214</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3703300" y="9842410"/>
          <a:ext cx="889000" cy="13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273</xdr:rowOff>
    </xdr:from>
    <xdr:to>
      <xdr:col>71</xdr:col>
      <xdr:colOff>177800</xdr:colOff>
      <xdr:row>58</xdr:row>
      <xdr:rowOff>31214</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2814300" y="9772923"/>
          <a:ext cx="889000" cy="20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73004</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2547111" y="98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152420</xdr:rowOff>
    </xdr:from>
    <xdr:to>
      <xdr:col>85</xdr:col>
      <xdr:colOff>177800</xdr:colOff>
      <xdr:row>58</xdr:row>
      <xdr:rowOff>82570</xdr:rowOff>
    </xdr:to>
    <xdr:sp macro="" textlink="">
      <xdr:nvSpPr>
        <xdr:cNvPr id="589" name="楕円 588">
          <a:extLst>
            <a:ext uri="{FF2B5EF4-FFF2-40B4-BE49-F238E27FC236}">
              <a16:creationId xmlns:a16="http://schemas.microsoft.com/office/drawing/2014/main" xmlns="" id="{00000000-0008-0000-0700-00004D020000}"/>
            </a:ext>
          </a:extLst>
        </xdr:cNvPr>
        <xdr:cNvSpPr/>
      </xdr:nvSpPr>
      <xdr:spPr>
        <a:xfrm>
          <a:off x="16268700" y="992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67347</xdr:rowOff>
    </xdr:from>
    <xdr:ext cx="534377" cy="259045"/>
    <xdr:sp macro="" textlink="">
      <xdr:nvSpPr>
        <xdr:cNvPr id="590" name="教育費該当値テキスト">
          <a:extLst>
            <a:ext uri="{FF2B5EF4-FFF2-40B4-BE49-F238E27FC236}">
              <a16:creationId xmlns:a16="http://schemas.microsoft.com/office/drawing/2014/main" xmlns="" id="{00000000-0008-0000-0700-00004E020000}"/>
            </a:ext>
          </a:extLst>
        </xdr:cNvPr>
        <xdr:cNvSpPr txBox="1"/>
      </xdr:nvSpPr>
      <xdr:spPr>
        <a:xfrm>
          <a:off x="16370300" y="983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140633</xdr:rowOff>
    </xdr:from>
    <xdr:to>
      <xdr:col>81</xdr:col>
      <xdr:colOff>101600</xdr:colOff>
      <xdr:row>58</xdr:row>
      <xdr:rowOff>70783</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5430500" y="991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61910</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5214111" y="100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18960</xdr:rowOff>
    </xdr:from>
    <xdr:to>
      <xdr:col>76</xdr:col>
      <xdr:colOff>165100</xdr:colOff>
      <xdr:row>57</xdr:row>
      <xdr:rowOff>120560</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4541500" y="97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111687</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4325111" y="988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151864</xdr:rowOff>
    </xdr:from>
    <xdr:to>
      <xdr:col>72</xdr:col>
      <xdr:colOff>38100</xdr:colOff>
      <xdr:row>58</xdr:row>
      <xdr:rowOff>82014</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3652500" y="992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73141</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3436111" y="1001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120923</xdr:rowOff>
    </xdr:from>
    <xdr:to>
      <xdr:col>67</xdr:col>
      <xdr:colOff>101600</xdr:colOff>
      <xdr:row>57</xdr:row>
      <xdr:rowOff>51073</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2763500" y="972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67600</xdr:rowOff>
    </xdr:from>
    <xdr:ext cx="59901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2514795" y="9497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xmlns=""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xmlns=""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a:extLst>
            <a:ext uri="{FF2B5EF4-FFF2-40B4-BE49-F238E27FC236}">
              <a16:creationId xmlns:a16="http://schemas.microsoft.com/office/drawing/2014/main" xmlns="" id="{00000000-0008-0000-0700-00006D020000}"/>
            </a:ext>
          </a:extLst>
        </xdr:cNvPr>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a:extLst>
            <a:ext uri="{FF2B5EF4-FFF2-40B4-BE49-F238E27FC236}">
              <a16:creationId xmlns:a16="http://schemas.microsoft.com/office/drawing/2014/main" xmlns="" id="{00000000-0008-0000-0700-00006F020000}"/>
            </a:ext>
          </a:extLst>
        </xdr:cNvPr>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108804</xdr:rowOff>
    </xdr:from>
    <xdr:to>
      <xdr:col>85</xdr:col>
      <xdr:colOff>127000</xdr:colOff>
      <xdr:row>78</xdr:row>
      <xdr:rowOff>127262</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flipV="1">
          <a:off x="15481300" y="13481904"/>
          <a:ext cx="838200" cy="1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a:extLst>
            <a:ext uri="{FF2B5EF4-FFF2-40B4-BE49-F238E27FC236}">
              <a16:creationId xmlns:a16="http://schemas.microsoft.com/office/drawing/2014/main" xmlns="" id="{00000000-0008-0000-0700-000072020000}"/>
            </a:ext>
          </a:extLst>
        </xdr:cNvPr>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a:extLst>
            <a:ext uri="{FF2B5EF4-FFF2-40B4-BE49-F238E27FC236}">
              <a16:creationId xmlns:a16="http://schemas.microsoft.com/office/drawing/2014/main" xmlns="" id="{00000000-0008-0000-0700-000073020000}"/>
            </a:ext>
          </a:extLst>
        </xdr:cNvPr>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122003</xdr:rowOff>
    </xdr:from>
    <xdr:to>
      <xdr:col>81</xdr:col>
      <xdr:colOff>50800</xdr:colOff>
      <xdr:row>78</xdr:row>
      <xdr:rowOff>127262</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4592300" y="13495103"/>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122003</xdr:rowOff>
    </xdr:from>
    <xdr:to>
      <xdr:col>76</xdr:col>
      <xdr:colOff>114300</xdr:colOff>
      <xdr:row>78</xdr:row>
      <xdr:rowOff>138015</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3703300" y="13495103"/>
          <a:ext cx="889000" cy="1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134020</xdr:rowOff>
    </xdr:from>
    <xdr:to>
      <xdr:col>71</xdr:col>
      <xdr:colOff>177800</xdr:colOff>
      <xdr:row>78</xdr:row>
      <xdr:rowOff>138015</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2814300" y="13507120"/>
          <a:ext cx="889000" cy="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58004</xdr:rowOff>
    </xdr:from>
    <xdr:to>
      <xdr:col>85</xdr:col>
      <xdr:colOff>177800</xdr:colOff>
      <xdr:row>78</xdr:row>
      <xdr:rowOff>159604</xdr:rowOff>
    </xdr:to>
    <xdr:sp macro="" textlink="">
      <xdr:nvSpPr>
        <xdr:cNvPr id="644" name="楕円 643">
          <a:extLst>
            <a:ext uri="{FF2B5EF4-FFF2-40B4-BE49-F238E27FC236}">
              <a16:creationId xmlns:a16="http://schemas.microsoft.com/office/drawing/2014/main" xmlns="" id="{00000000-0008-0000-0700-000084020000}"/>
            </a:ext>
          </a:extLst>
        </xdr:cNvPr>
        <xdr:cNvSpPr/>
      </xdr:nvSpPr>
      <xdr:spPr>
        <a:xfrm>
          <a:off x="16268700" y="134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30961</xdr:rowOff>
    </xdr:from>
    <xdr:ext cx="534377" cy="259045"/>
    <xdr:sp macro="" textlink="">
      <xdr:nvSpPr>
        <xdr:cNvPr id="645" name="災害復旧費該当値テキスト">
          <a:extLst>
            <a:ext uri="{FF2B5EF4-FFF2-40B4-BE49-F238E27FC236}">
              <a16:creationId xmlns:a16="http://schemas.microsoft.com/office/drawing/2014/main" xmlns="" id="{00000000-0008-0000-0700-000085020000}"/>
            </a:ext>
          </a:extLst>
        </xdr:cNvPr>
        <xdr:cNvSpPr txBox="1"/>
      </xdr:nvSpPr>
      <xdr:spPr>
        <a:xfrm>
          <a:off x="16370300" y="1340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76462</xdr:rowOff>
    </xdr:from>
    <xdr:to>
      <xdr:col>81</xdr:col>
      <xdr:colOff>101600</xdr:colOff>
      <xdr:row>79</xdr:row>
      <xdr:rowOff>6612</xdr:rowOff>
    </xdr:to>
    <xdr:sp macro="" textlink="">
      <xdr:nvSpPr>
        <xdr:cNvPr id="646" name="楕円 645">
          <a:extLst>
            <a:ext uri="{FF2B5EF4-FFF2-40B4-BE49-F238E27FC236}">
              <a16:creationId xmlns:a16="http://schemas.microsoft.com/office/drawing/2014/main" xmlns="" id="{00000000-0008-0000-0700-000086020000}"/>
            </a:ext>
          </a:extLst>
        </xdr:cNvPr>
        <xdr:cNvSpPr/>
      </xdr:nvSpPr>
      <xdr:spPr>
        <a:xfrm>
          <a:off x="15430500" y="1344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169189</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5246428" y="1354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71203</xdr:rowOff>
    </xdr:from>
    <xdr:to>
      <xdr:col>76</xdr:col>
      <xdr:colOff>165100</xdr:colOff>
      <xdr:row>79</xdr:row>
      <xdr:rowOff>1353</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4541500" y="1344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163930</xdr:rowOff>
    </xdr:from>
    <xdr:ext cx="469744"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4357428" y="1353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87215</xdr:rowOff>
    </xdr:from>
    <xdr:to>
      <xdr:col>72</xdr:col>
      <xdr:colOff>38100</xdr:colOff>
      <xdr:row>79</xdr:row>
      <xdr:rowOff>17365</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3652500" y="1346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8492</xdr:rowOff>
    </xdr:from>
    <xdr:ext cx="378565"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3514017" y="1355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83220</xdr:rowOff>
    </xdr:from>
    <xdr:to>
      <xdr:col>67</xdr:col>
      <xdr:colOff>101600</xdr:colOff>
      <xdr:row>79</xdr:row>
      <xdr:rowOff>13370</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2763500" y="1345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4497</xdr:rowOff>
    </xdr:from>
    <xdr:ext cx="469744"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2579428" y="1354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xmlns=""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a:extLst>
            <a:ext uri="{FF2B5EF4-FFF2-40B4-BE49-F238E27FC236}">
              <a16:creationId xmlns:a16="http://schemas.microsoft.com/office/drawing/2014/main" xmlns="" id="{00000000-0008-0000-0700-0000A4020000}"/>
            </a:ext>
          </a:extLst>
        </xdr:cNvPr>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a:extLst>
            <a:ext uri="{FF2B5EF4-FFF2-40B4-BE49-F238E27FC236}">
              <a16:creationId xmlns:a16="http://schemas.microsoft.com/office/drawing/2014/main" xmlns="" id="{00000000-0008-0000-0700-0000A6020000}"/>
            </a:ext>
          </a:extLst>
        </xdr:cNvPr>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139974</xdr:rowOff>
    </xdr:from>
    <xdr:to>
      <xdr:col>85</xdr:col>
      <xdr:colOff>127000</xdr:colOff>
      <xdr:row>96</xdr:row>
      <xdr:rowOff>163666</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5481300" y="16599174"/>
          <a:ext cx="838200" cy="2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a:extLst>
            <a:ext uri="{FF2B5EF4-FFF2-40B4-BE49-F238E27FC236}">
              <a16:creationId xmlns:a16="http://schemas.microsoft.com/office/drawing/2014/main" xmlns="" id="{00000000-0008-0000-0700-0000A9020000}"/>
            </a:ext>
          </a:extLst>
        </xdr:cNvPr>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a:extLst>
            <a:ext uri="{FF2B5EF4-FFF2-40B4-BE49-F238E27FC236}">
              <a16:creationId xmlns:a16="http://schemas.microsoft.com/office/drawing/2014/main" xmlns="" id="{00000000-0008-0000-0700-0000AA020000}"/>
            </a:ext>
          </a:extLst>
        </xdr:cNvPr>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133907</xdr:rowOff>
    </xdr:from>
    <xdr:to>
      <xdr:col>81</xdr:col>
      <xdr:colOff>50800</xdr:colOff>
      <xdr:row>96</xdr:row>
      <xdr:rowOff>139974</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4592300" y="16593107"/>
          <a:ext cx="889000" cy="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a:extLst>
            <a:ext uri="{FF2B5EF4-FFF2-40B4-BE49-F238E27FC236}">
              <a16:creationId xmlns:a16="http://schemas.microsoft.com/office/drawing/2014/main" xmlns="" id="{00000000-0008-0000-0700-0000AC020000}"/>
            </a:ext>
          </a:extLst>
        </xdr:cNvPr>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130990</xdr:rowOff>
    </xdr:from>
    <xdr:to>
      <xdr:col>76</xdr:col>
      <xdr:colOff>114300</xdr:colOff>
      <xdr:row>96</xdr:row>
      <xdr:rowOff>133907</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3703300" y="16590190"/>
          <a:ext cx="8890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a:extLst>
            <a:ext uri="{FF2B5EF4-FFF2-40B4-BE49-F238E27FC236}">
              <a16:creationId xmlns:a16="http://schemas.microsoft.com/office/drawing/2014/main" xmlns="" id="{00000000-0008-0000-0700-0000AF020000}"/>
            </a:ext>
          </a:extLst>
        </xdr:cNvPr>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103600</xdr:rowOff>
    </xdr:from>
    <xdr:to>
      <xdr:col>71</xdr:col>
      <xdr:colOff>177800</xdr:colOff>
      <xdr:row>96</xdr:row>
      <xdr:rowOff>130990</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814300" y="16562800"/>
          <a:ext cx="889000" cy="2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112866</xdr:rowOff>
    </xdr:from>
    <xdr:to>
      <xdr:col>85</xdr:col>
      <xdr:colOff>177800</xdr:colOff>
      <xdr:row>97</xdr:row>
      <xdr:rowOff>43016</xdr:rowOff>
    </xdr:to>
    <xdr:sp macro="" textlink="">
      <xdr:nvSpPr>
        <xdr:cNvPr id="699" name="楕円 698">
          <a:extLst>
            <a:ext uri="{FF2B5EF4-FFF2-40B4-BE49-F238E27FC236}">
              <a16:creationId xmlns:a16="http://schemas.microsoft.com/office/drawing/2014/main" xmlns="" id="{00000000-0008-0000-0700-0000BB020000}"/>
            </a:ext>
          </a:extLst>
        </xdr:cNvPr>
        <xdr:cNvSpPr/>
      </xdr:nvSpPr>
      <xdr:spPr>
        <a:xfrm>
          <a:off x="16268700" y="1657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91293</xdr:rowOff>
    </xdr:from>
    <xdr:ext cx="534377" cy="259045"/>
    <xdr:sp macro="" textlink="">
      <xdr:nvSpPr>
        <xdr:cNvPr id="700" name="公債費該当値テキスト">
          <a:extLst>
            <a:ext uri="{FF2B5EF4-FFF2-40B4-BE49-F238E27FC236}">
              <a16:creationId xmlns:a16="http://schemas.microsoft.com/office/drawing/2014/main" xmlns="" id="{00000000-0008-0000-0700-0000BC020000}"/>
            </a:ext>
          </a:extLst>
        </xdr:cNvPr>
        <xdr:cNvSpPr txBox="1"/>
      </xdr:nvSpPr>
      <xdr:spPr>
        <a:xfrm>
          <a:off x="16370300" y="1655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89174</xdr:rowOff>
    </xdr:from>
    <xdr:to>
      <xdr:col>81</xdr:col>
      <xdr:colOff>101600</xdr:colOff>
      <xdr:row>97</xdr:row>
      <xdr:rowOff>19324</xdr:rowOff>
    </xdr:to>
    <xdr:sp macro="" textlink="">
      <xdr:nvSpPr>
        <xdr:cNvPr id="701" name="楕円 700">
          <a:extLst>
            <a:ext uri="{FF2B5EF4-FFF2-40B4-BE49-F238E27FC236}">
              <a16:creationId xmlns:a16="http://schemas.microsoft.com/office/drawing/2014/main" xmlns="" id="{00000000-0008-0000-0700-0000BD020000}"/>
            </a:ext>
          </a:extLst>
        </xdr:cNvPr>
        <xdr:cNvSpPr/>
      </xdr:nvSpPr>
      <xdr:spPr>
        <a:xfrm>
          <a:off x="15430500" y="165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10451</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5214111" y="1664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83107</xdr:rowOff>
    </xdr:from>
    <xdr:to>
      <xdr:col>76</xdr:col>
      <xdr:colOff>165100</xdr:colOff>
      <xdr:row>97</xdr:row>
      <xdr:rowOff>13257</xdr:rowOff>
    </xdr:to>
    <xdr:sp macro="" textlink="">
      <xdr:nvSpPr>
        <xdr:cNvPr id="703" name="楕円 702">
          <a:extLst>
            <a:ext uri="{FF2B5EF4-FFF2-40B4-BE49-F238E27FC236}">
              <a16:creationId xmlns:a16="http://schemas.microsoft.com/office/drawing/2014/main" xmlns="" id="{00000000-0008-0000-0700-0000BF020000}"/>
            </a:ext>
          </a:extLst>
        </xdr:cNvPr>
        <xdr:cNvSpPr/>
      </xdr:nvSpPr>
      <xdr:spPr>
        <a:xfrm>
          <a:off x="14541500" y="1654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4384</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4325111" y="1663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80190</xdr:rowOff>
    </xdr:from>
    <xdr:to>
      <xdr:col>72</xdr:col>
      <xdr:colOff>38100</xdr:colOff>
      <xdr:row>97</xdr:row>
      <xdr:rowOff>10340</xdr:rowOff>
    </xdr:to>
    <xdr:sp macro="" textlink="">
      <xdr:nvSpPr>
        <xdr:cNvPr id="705" name="楕円 704">
          <a:extLst>
            <a:ext uri="{FF2B5EF4-FFF2-40B4-BE49-F238E27FC236}">
              <a16:creationId xmlns:a16="http://schemas.microsoft.com/office/drawing/2014/main" xmlns="" id="{00000000-0008-0000-0700-0000C1020000}"/>
            </a:ext>
          </a:extLst>
        </xdr:cNvPr>
        <xdr:cNvSpPr/>
      </xdr:nvSpPr>
      <xdr:spPr>
        <a:xfrm>
          <a:off x="13652500" y="1653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1467</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3436111" y="166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52800</xdr:rowOff>
    </xdr:from>
    <xdr:to>
      <xdr:col>67</xdr:col>
      <xdr:colOff>101600</xdr:colOff>
      <xdr:row>96</xdr:row>
      <xdr:rowOff>154400</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2763500" y="165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145527</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2547111" y="1660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xmlns=""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xmlns="" id="{00000000-0008-0000-07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xmlns=""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a:extLst>
            <a:ext uri="{FF2B5EF4-FFF2-40B4-BE49-F238E27FC236}">
              <a16:creationId xmlns:a16="http://schemas.microsoft.com/office/drawing/2014/main" xmlns="" id="{00000000-0008-0000-0700-0000DF020000}"/>
            </a:ext>
          </a:extLst>
        </xdr:cNvPr>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a:extLst>
            <a:ext uri="{FF2B5EF4-FFF2-40B4-BE49-F238E27FC236}">
              <a16:creationId xmlns:a16="http://schemas.microsoft.com/office/drawing/2014/main" xmlns="" id="{00000000-0008-0000-0700-0000E1020000}"/>
            </a:ext>
          </a:extLst>
        </xdr:cNvPr>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a:extLst>
            <a:ext uri="{FF2B5EF4-FFF2-40B4-BE49-F238E27FC236}">
              <a16:creationId xmlns:a16="http://schemas.microsoft.com/office/drawing/2014/main" xmlns="" id="{00000000-0008-0000-0700-0000E4020000}"/>
            </a:ext>
          </a:extLst>
        </xdr:cNvPr>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a:extLst>
            <a:ext uri="{FF2B5EF4-FFF2-40B4-BE49-F238E27FC236}">
              <a16:creationId xmlns:a16="http://schemas.microsoft.com/office/drawing/2014/main" xmlns="" id="{00000000-0008-0000-0700-0000E5020000}"/>
            </a:ext>
          </a:extLst>
        </xdr:cNvPr>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a:extLst>
            <a:ext uri="{FF2B5EF4-FFF2-40B4-BE49-F238E27FC236}">
              <a16:creationId xmlns:a16="http://schemas.microsoft.com/office/drawing/2014/main" xmlns="" id="{00000000-0008-0000-0700-0000E7020000}"/>
            </a:ext>
          </a:extLst>
        </xdr:cNvPr>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xmlns="" id="{00000000-0008-0000-07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a:extLst>
            <a:ext uri="{FF2B5EF4-FFF2-40B4-BE49-F238E27FC236}">
              <a16:creationId xmlns:a16="http://schemas.microsoft.com/office/drawing/2014/main" xmlns="" id="{00000000-0008-0000-0700-0000F7020000}"/>
            </a:ext>
          </a:extLst>
        </xdr:cNvPr>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xmlns="" id="{00000000-0008-0000-07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xmlns="" id="{00000000-0008-0000-07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xmlns=""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xmlns=""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xmlns=""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xmlns=""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xmlns=""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xmlns=""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xmlns=""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xmlns=""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xmlns=""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xmlns=""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xmlns=""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xmlns=""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類似団体と大きな差はない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町独自の福祉施設の管理運営代（ケアハウス・公立保育所保育士臨時賃金）や福祉施策（子どもの医療費や高齢者に対する配食サービス）などに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費用を要している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今後は増加が見込まれることから、廃止も視野に見直しを行い、町民に必要なサービスに努める。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商工費が類似団体を上回っているが、これは当町の特徴でもある産業観光やスポーツランドを推進しているためのものである。また観光施設が多数あり、それに伴う運営経費であるが、今後も経費圧縮に努め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消防費が平成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倍近く増加しているが、防災行政無線のデジタル化を進めている影響であり、令和元年度まで継続している。また、消防詰所の建替えも行っており令和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年度までに終了予定である。令和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年度以降は減少していくと思われる。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上記以外も、類似団体よりは下回っているが、全国及び県平均を上回っているものが多いため、引き続き事業の見直しを行い財政健全化に努める。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財政調整基金残高は、今後の様々な財政事情の変化を考慮し、積み増しを行なって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きたが、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年度は災害が多く基金の取崩額が大きく残高が減少している。また会計検査院の指摘による補助金返還に充当したことも大きな要因の一つである。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また、実質収支額は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年度より増となったが、上記の影響から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マイナスとなった。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今後は不用な基金取崩しがないよう業務改善を図り、残高を増やす事を目的に事業の廃止、見直し検討を行い健全財政に努める。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全ての会計で黒字決算となっており、健全な運営である。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国民健康保険特別会計や介護保険特別会計については、医療費の増などにより、一般会計の財政を圧迫する要因となっている。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公共下水道事業特別会計については、一般会計の繰出により黒字決算となっているが、加入率など低い状況であるため、加入率向上に努めていく。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水道事業会計については、現時点では黒字決算であるが、水道管の更新時期を迎えており、赤字になる見込みのため、近い将来、料金改定を行い健全な運営に努めていく。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5100860</v>
      </c>
      <c r="BO4" s="461"/>
      <c r="BP4" s="461"/>
      <c r="BQ4" s="461"/>
      <c r="BR4" s="461"/>
      <c r="BS4" s="461"/>
      <c r="BT4" s="461"/>
      <c r="BU4" s="462"/>
      <c r="BV4" s="460">
        <v>5353782</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v>
      </c>
      <c r="CU4" s="642"/>
      <c r="CV4" s="642"/>
      <c r="CW4" s="642"/>
      <c r="CX4" s="642"/>
      <c r="CY4" s="642"/>
      <c r="CZ4" s="642"/>
      <c r="DA4" s="643"/>
      <c r="DB4" s="641">
        <v>4.0999999999999996</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4930738</v>
      </c>
      <c r="BO5" s="466"/>
      <c r="BP5" s="466"/>
      <c r="BQ5" s="466"/>
      <c r="BR5" s="466"/>
      <c r="BS5" s="466"/>
      <c r="BT5" s="466"/>
      <c r="BU5" s="467"/>
      <c r="BV5" s="465">
        <v>5219439</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95.1</v>
      </c>
      <c r="CU5" s="436"/>
      <c r="CV5" s="436"/>
      <c r="CW5" s="436"/>
      <c r="CX5" s="436"/>
      <c r="CY5" s="436"/>
      <c r="CZ5" s="436"/>
      <c r="DA5" s="437"/>
      <c r="DB5" s="435">
        <v>95.2</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170122</v>
      </c>
      <c r="BO6" s="466"/>
      <c r="BP6" s="466"/>
      <c r="BQ6" s="466"/>
      <c r="BR6" s="466"/>
      <c r="BS6" s="466"/>
      <c r="BT6" s="466"/>
      <c r="BU6" s="467"/>
      <c r="BV6" s="465">
        <v>134343</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99.1</v>
      </c>
      <c r="CU6" s="616"/>
      <c r="CV6" s="616"/>
      <c r="CW6" s="616"/>
      <c r="CX6" s="616"/>
      <c r="CY6" s="616"/>
      <c r="CZ6" s="616"/>
      <c r="DA6" s="617"/>
      <c r="DB6" s="615">
        <v>99.3</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21838</v>
      </c>
      <c r="BO7" s="466"/>
      <c r="BP7" s="466"/>
      <c r="BQ7" s="466"/>
      <c r="BR7" s="466"/>
      <c r="BS7" s="466"/>
      <c r="BT7" s="466"/>
      <c r="BU7" s="467"/>
      <c r="BV7" s="465">
        <v>29936</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2483746</v>
      </c>
      <c r="CU7" s="466"/>
      <c r="CV7" s="466"/>
      <c r="CW7" s="466"/>
      <c r="CX7" s="466"/>
      <c r="CY7" s="466"/>
      <c r="CZ7" s="466"/>
      <c r="DA7" s="467"/>
      <c r="DB7" s="465">
        <v>2551860</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148284</v>
      </c>
      <c r="BO8" s="466"/>
      <c r="BP8" s="466"/>
      <c r="BQ8" s="466"/>
      <c r="BR8" s="466"/>
      <c r="BS8" s="466"/>
      <c r="BT8" s="466"/>
      <c r="BU8" s="467"/>
      <c r="BV8" s="465">
        <v>104407</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0.27</v>
      </c>
      <c r="CU8" s="579"/>
      <c r="CV8" s="579"/>
      <c r="CW8" s="579"/>
      <c r="CX8" s="579"/>
      <c r="CY8" s="579"/>
      <c r="CZ8" s="579"/>
      <c r="DA8" s="580"/>
      <c r="DB8" s="578">
        <v>0.26</v>
      </c>
      <c r="DC8" s="579"/>
      <c r="DD8" s="579"/>
      <c r="DE8" s="579"/>
      <c r="DF8" s="579"/>
      <c r="DG8" s="579"/>
      <c r="DH8" s="579"/>
      <c r="DI8" s="580"/>
      <c r="DJ8" s="185"/>
      <c r="DK8" s="185"/>
      <c r="DL8" s="185"/>
      <c r="DM8" s="185"/>
      <c r="DN8" s="185"/>
      <c r="DO8" s="185"/>
    </row>
    <row r="9" spans="1:119" ht="18.75" customHeight="1" thickBot="1">
      <c r="A9" s="186"/>
      <c r="B9" s="604" t="s">
        <v>113</v>
      </c>
      <c r="C9" s="605"/>
      <c r="D9" s="605"/>
      <c r="E9" s="605"/>
      <c r="F9" s="605"/>
      <c r="G9" s="605"/>
      <c r="H9" s="605"/>
      <c r="I9" s="605"/>
      <c r="J9" s="605"/>
      <c r="K9" s="528"/>
      <c r="L9" s="606" t="s">
        <v>114</v>
      </c>
      <c r="M9" s="607"/>
      <c r="N9" s="607"/>
      <c r="O9" s="607"/>
      <c r="P9" s="607"/>
      <c r="Q9" s="608"/>
      <c r="R9" s="609">
        <v>7345</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117</v>
      </c>
      <c r="AV9" s="523"/>
      <c r="AW9" s="523"/>
      <c r="AX9" s="523"/>
      <c r="AY9" s="445" t="s">
        <v>118</v>
      </c>
      <c r="AZ9" s="446"/>
      <c r="BA9" s="446"/>
      <c r="BB9" s="446"/>
      <c r="BC9" s="446"/>
      <c r="BD9" s="446"/>
      <c r="BE9" s="446"/>
      <c r="BF9" s="446"/>
      <c r="BG9" s="446"/>
      <c r="BH9" s="446"/>
      <c r="BI9" s="446"/>
      <c r="BJ9" s="446"/>
      <c r="BK9" s="446"/>
      <c r="BL9" s="446"/>
      <c r="BM9" s="447"/>
      <c r="BN9" s="465">
        <v>43877</v>
      </c>
      <c r="BO9" s="466"/>
      <c r="BP9" s="466"/>
      <c r="BQ9" s="466"/>
      <c r="BR9" s="466"/>
      <c r="BS9" s="466"/>
      <c r="BT9" s="466"/>
      <c r="BU9" s="467"/>
      <c r="BV9" s="465">
        <v>3056</v>
      </c>
      <c r="BW9" s="466"/>
      <c r="BX9" s="466"/>
      <c r="BY9" s="466"/>
      <c r="BZ9" s="466"/>
      <c r="CA9" s="466"/>
      <c r="CB9" s="466"/>
      <c r="CC9" s="467"/>
      <c r="CD9" s="474" t="s">
        <v>119</v>
      </c>
      <c r="CE9" s="475"/>
      <c r="CF9" s="475"/>
      <c r="CG9" s="475"/>
      <c r="CH9" s="475"/>
      <c r="CI9" s="475"/>
      <c r="CJ9" s="475"/>
      <c r="CK9" s="475"/>
      <c r="CL9" s="475"/>
      <c r="CM9" s="475"/>
      <c r="CN9" s="475"/>
      <c r="CO9" s="475"/>
      <c r="CP9" s="475"/>
      <c r="CQ9" s="475"/>
      <c r="CR9" s="475"/>
      <c r="CS9" s="476"/>
      <c r="CT9" s="435">
        <v>14.7</v>
      </c>
      <c r="CU9" s="436"/>
      <c r="CV9" s="436"/>
      <c r="CW9" s="436"/>
      <c r="CX9" s="436"/>
      <c r="CY9" s="436"/>
      <c r="CZ9" s="436"/>
      <c r="DA9" s="437"/>
      <c r="DB9" s="435">
        <v>14.5</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120</v>
      </c>
      <c r="M10" s="439"/>
      <c r="N10" s="439"/>
      <c r="O10" s="439"/>
      <c r="P10" s="439"/>
      <c r="Q10" s="440"/>
      <c r="R10" s="441">
        <v>7224</v>
      </c>
      <c r="S10" s="442"/>
      <c r="T10" s="442"/>
      <c r="U10" s="442"/>
      <c r="V10" s="444"/>
      <c r="W10" s="613"/>
      <c r="X10" s="427"/>
      <c r="Y10" s="427"/>
      <c r="Z10" s="427"/>
      <c r="AA10" s="427"/>
      <c r="AB10" s="427"/>
      <c r="AC10" s="427"/>
      <c r="AD10" s="427"/>
      <c r="AE10" s="427"/>
      <c r="AF10" s="427"/>
      <c r="AG10" s="427"/>
      <c r="AH10" s="427"/>
      <c r="AI10" s="427"/>
      <c r="AJ10" s="427"/>
      <c r="AK10" s="427"/>
      <c r="AL10" s="614"/>
      <c r="AM10" s="534" t="s">
        <v>121</v>
      </c>
      <c r="AN10" s="439"/>
      <c r="AO10" s="439"/>
      <c r="AP10" s="439"/>
      <c r="AQ10" s="439"/>
      <c r="AR10" s="439"/>
      <c r="AS10" s="439"/>
      <c r="AT10" s="440"/>
      <c r="AU10" s="522" t="s">
        <v>122</v>
      </c>
      <c r="AV10" s="523"/>
      <c r="AW10" s="523"/>
      <c r="AX10" s="523"/>
      <c r="AY10" s="445" t="s">
        <v>123</v>
      </c>
      <c r="AZ10" s="446"/>
      <c r="BA10" s="446"/>
      <c r="BB10" s="446"/>
      <c r="BC10" s="446"/>
      <c r="BD10" s="446"/>
      <c r="BE10" s="446"/>
      <c r="BF10" s="446"/>
      <c r="BG10" s="446"/>
      <c r="BH10" s="446"/>
      <c r="BI10" s="446"/>
      <c r="BJ10" s="446"/>
      <c r="BK10" s="446"/>
      <c r="BL10" s="446"/>
      <c r="BM10" s="447"/>
      <c r="BN10" s="465">
        <v>52709</v>
      </c>
      <c r="BO10" s="466"/>
      <c r="BP10" s="466"/>
      <c r="BQ10" s="466"/>
      <c r="BR10" s="466"/>
      <c r="BS10" s="466"/>
      <c r="BT10" s="466"/>
      <c r="BU10" s="467"/>
      <c r="BV10" s="465">
        <v>54960</v>
      </c>
      <c r="BW10" s="466"/>
      <c r="BX10" s="466"/>
      <c r="BY10" s="466"/>
      <c r="BZ10" s="466"/>
      <c r="CA10" s="466"/>
      <c r="CB10" s="466"/>
      <c r="CC10" s="467"/>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125</v>
      </c>
      <c r="M11" s="512"/>
      <c r="N11" s="512"/>
      <c r="O11" s="512"/>
      <c r="P11" s="512"/>
      <c r="Q11" s="513"/>
      <c r="R11" s="601" t="s">
        <v>126</v>
      </c>
      <c r="S11" s="602"/>
      <c r="T11" s="602"/>
      <c r="U11" s="602"/>
      <c r="V11" s="603"/>
      <c r="W11" s="613"/>
      <c r="X11" s="427"/>
      <c r="Y11" s="427"/>
      <c r="Z11" s="427"/>
      <c r="AA11" s="427"/>
      <c r="AB11" s="427"/>
      <c r="AC11" s="427"/>
      <c r="AD11" s="427"/>
      <c r="AE11" s="427"/>
      <c r="AF11" s="427"/>
      <c r="AG11" s="427"/>
      <c r="AH11" s="427"/>
      <c r="AI11" s="427"/>
      <c r="AJ11" s="427"/>
      <c r="AK11" s="427"/>
      <c r="AL11" s="614"/>
      <c r="AM11" s="534" t="s">
        <v>127</v>
      </c>
      <c r="AN11" s="439"/>
      <c r="AO11" s="439"/>
      <c r="AP11" s="439"/>
      <c r="AQ11" s="439"/>
      <c r="AR11" s="439"/>
      <c r="AS11" s="439"/>
      <c r="AT11" s="440"/>
      <c r="AU11" s="522" t="s">
        <v>128</v>
      </c>
      <c r="AV11" s="523"/>
      <c r="AW11" s="523"/>
      <c r="AX11" s="523"/>
      <c r="AY11" s="445" t="s">
        <v>129</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130</v>
      </c>
      <c r="CE11" s="475"/>
      <c r="CF11" s="475"/>
      <c r="CG11" s="475"/>
      <c r="CH11" s="475"/>
      <c r="CI11" s="475"/>
      <c r="CJ11" s="475"/>
      <c r="CK11" s="475"/>
      <c r="CL11" s="475"/>
      <c r="CM11" s="475"/>
      <c r="CN11" s="475"/>
      <c r="CO11" s="475"/>
      <c r="CP11" s="475"/>
      <c r="CQ11" s="475"/>
      <c r="CR11" s="475"/>
      <c r="CS11" s="476"/>
      <c r="CT11" s="578" t="s">
        <v>131</v>
      </c>
      <c r="CU11" s="579"/>
      <c r="CV11" s="579"/>
      <c r="CW11" s="579"/>
      <c r="CX11" s="579"/>
      <c r="CY11" s="579"/>
      <c r="CZ11" s="579"/>
      <c r="DA11" s="580"/>
      <c r="DB11" s="578" t="s">
        <v>132</v>
      </c>
      <c r="DC11" s="579"/>
      <c r="DD11" s="579"/>
      <c r="DE11" s="579"/>
      <c r="DF11" s="579"/>
      <c r="DG11" s="579"/>
      <c r="DH11" s="579"/>
      <c r="DI11" s="580"/>
      <c r="DJ11" s="185"/>
      <c r="DK11" s="185"/>
      <c r="DL11" s="185"/>
      <c r="DM11" s="185"/>
      <c r="DN11" s="185"/>
      <c r="DO11" s="185"/>
    </row>
    <row r="12" spans="1:119" ht="18.75" customHeight="1">
      <c r="A12" s="186"/>
      <c r="B12" s="581" t="s">
        <v>133</v>
      </c>
      <c r="C12" s="582"/>
      <c r="D12" s="582"/>
      <c r="E12" s="582"/>
      <c r="F12" s="582"/>
      <c r="G12" s="582"/>
      <c r="H12" s="582"/>
      <c r="I12" s="582"/>
      <c r="J12" s="582"/>
      <c r="K12" s="583"/>
      <c r="L12" s="590" t="s">
        <v>134</v>
      </c>
      <c r="M12" s="591"/>
      <c r="N12" s="591"/>
      <c r="O12" s="591"/>
      <c r="P12" s="591"/>
      <c r="Q12" s="592"/>
      <c r="R12" s="593">
        <v>7409</v>
      </c>
      <c r="S12" s="594"/>
      <c r="T12" s="594"/>
      <c r="U12" s="594"/>
      <c r="V12" s="595"/>
      <c r="W12" s="596" t="s">
        <v>1</v>
      </c>
      <c r="X12" s="523"/>
      <c r="Y12" s="523"/>
      <c r="Z12" s="523"/>
      <c r="AA12" s="523"/>
      <c r="AB12" s="597"/>
      <c r="AC12" s="522" t="s">
        <v>135</v>
      </c>
      <c r="AD12" s="523"/>
      <c r="AE12" s="523"/>
      <c r="AF12" s="523"/>
      <c r="AG12" s="597"/>
      <c r="AH12" s="522" t="s">
        <v>136</v>
      </c>
      <c r="AI12" s="523"/>
      <c r="AJ12" s="523"/>
      <c r="AK12" s="523"/>
      <c r="AL12" s="598"/>
      <c r="AM12" s="534" t="s">
        <v>137</v>
      </c>
      <c r="AN12" s="439"/>
      <c r="AO12" s="439"/>
      <c r="AP12" s="439"/>
      <c r="AQ12" s="439"/>
      <c r="AR12" s="439"/>
      <c r="AS12" s="439"/>
      <c r="AT12" s="440"/>
      <c r="AU12" s="522" t="s">
        <v>138</v>
      </c>
      <c r="AV12" s="523"/>
      <c r="AW12" s="523"/>
      <c r="AX12" s="523"/>
      <c r="AY12" s="445" t="s">
        <v>139</v>
      </c>
      <c r="AZ12" s="446"/>
      <c r="BA12" s="446"/>
      <c r="BB12" s="446"/>
      <c r="BC12" s="446"/>
      <c r="BD12" s="446"/>
      <c r="BE12" s="446"/>
      <c r="BF12" s="446"/>
      <c r="BG12" s="446"/>
      <c r="BH12" s="446"/>
      <c r="BI12" s="446"/>
      <c r="BJ12" s="446"/>
      <c r="BK12" s="446"/>
      <c r="BL12" s="446"/>
      <c r="BM12" s="447"/>
      <c r="BN12" s="465">
        <v>170700</v>
      </c>
      <c r="BO12" s="466"/>
      <c r="BP12" s="466"/>
      <c r="BQ12" s="466"/>
      <c r="BR12" s="466"/>
      <c r="BS12" s="466"/>
      <c r="BT12" s="466"/>
      <c r="BU12" s="467"/>
      <c r="BV12" s="465">
        <v>33900</v>
      </c>
      <c r="BW12" s="466"/>
      <c r="BX12" s="466"/>
      <c r="BY12" s="466"/>
      <c r="BZ12" s="466"/>
      <c r="CA12" s="466"/>
      <c r="CB12" s="466"/>
      <c r="CC12" s="467"/>
      <c r="CD12" s="474" t="s">
        <v>140</v>
      </c>
      <c r="CE12" s="475"/>
      <c r="CF12" s="475"/>
      <c r="CG12" s="475"/>
      <c r="CH12" s="475"/>
      <c r="CI12" s="475"/>
      <c r="CJ12" s="475"/>
      <c r="CK12" s="475"/>
      <c r="CL12" s="475"/>
      <c r="CM12" s="475"/>
      <c r="CN12" s="475"/>
      <c r="CO12" s="475"/>
      <c r="CP12" s="475"/>
      <c r="CQ12" s="475"/>
      <c r="CR12" s="475"/>
      <c r="CS12" s="476"/>
      <c r="CT12" s="578" t="s">
        <v>141</v>
      </c>
      <c r="CU12" s="579"/>
      <c r="CV12" s="579"/>
      <c r="CW12" s="579"/>
      <c r="CX12" s="579"/>
      <c r="CY12" s="579"/>
      <c r="CZ12" s="579"/>
      <c r="DA12" s="580"/>
      <c r="DB12" s="578" t="s">
        <v>142</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143</v>
      </c>
      <c r="N13" s="566"/>
      <c r="O13" s="566"/>
      <c r="P13" s="566"/>
      <c r="Q13" s="567"/>
      <c r="R13" s="568">
        <v>7391</v>
      </c>
      <c r="S13" s="569"/>
      <c r="T13" s="569"/>
      <c r="U13" s="569"/>
      <c r="V13" s="570"/>
      <c r="W13" s="556" t="s">
        <v>144</v>
      </c>
      <c r="X13" s="478"/>
      <c r="Y13" s="478"/>
      <c r="Z13" s="478"/>
      <c r="AA13" s="478"/>
      <c r="AB13" s="479"/>
      <c r="AC13" s="441">
        <v>819</v>
      </c>
      <c r="AD13" s="442"/>
      <c r="AE13" s="442"/>
      <c r="AF13" s="442"/>
      <c r="AG13" s="443"/>
      <c r="AH13" s="441">
        <v>907</v>
      </c>
      <c r="AI13" s="442"/>
      <c r="AJ13" s="442"/>
      <c r="AK13" s="442"/>
      <c r="AL13" s="444"/>
      <c r="AM13" s="534" t="s">
        <v>145</v>
      </c>
      <c r="AN13" s="439"/>
      <c r="AO13" s="439"/>
      <c r="AP13" s="439"/>
      <c r="AQ13" s="439"/>
      <c r="AR13" s="439"/>
      <c r="AS13" s="439"/>
      <c r="AT13" s="440"/>
      <c r="AU13" s="522" t="s">
        <v>146</v>
      </c>
      <c r="AV13" s="523"/>
      <c r="AW13" s="523"/>
      <c r="AX13" s="523"/>
      <c r="AY13" s="445" t="s">
        <v>147</v>
      </c>
      <c r="AZ13" s="446"/>
      <c r="BA13" s="446"/>
      <c r="BB13" s="446"/>
      <c r="BC13" s="446"/>
      <c r="BD13" s="446"/>
      <c r="BE13" s="446"/>
      <c r="BF13" s="446"/>
      <c r="BG13" s="446"/>
      <c r="BH13" s="446"/>
      <c r="BI13" s="446"/>
      <c r="BJ13" s="446"/>
      <c r="BK13" s="446"/>
      <c r="BL13" s="446"/>
      <c r="BM13" s="447"/>
      <c r="BN13" s="465">
        <v>-74114</v>
      </c>
      <c r="BO13" s="466"/>
      <c r="BP13" s="466"/>
      <c r="BQ13" s="466"/>
      <c r="BR13" s="466"/>
      <c r="BS13" s="466"/>
      <c r="BT13" s="466"/>
      <c r="BU13" s="467"/>
      <c r="BV13" s="465">
        <v>24116</v>
      </c>
      <c r="BW13" s="466"/>
      <c r="BX13" s="466"/>
      <c r="BY13" s="466"/>
      <c r="BZ13" s="466"/>
      <c r="CA13" s="466"/>
      <c r="CB13" s="466"/>
      <c r="CC13" s="467"/>
      <c r="CD13" s="474" t="s">
        <v>148</v>
      </c>
      <c r="CE13" s="475"/>
      <c r="CF13" s="475"/>
      <c r="CG13" s="475"/>
      <c r="CH13" s="475"/>
      <c r="CI13" s="475"/>
      <c r="CJ13" s="475"/>
      <c r="CK13" s="475"/>
      <c r="CL13" s="475"/>
      <c r="CM13" s="475"/>
      <c r="CN13" s="475"/>
      <c r="CO13" s="475"/>
      <c r="CP13" s="475"/>
      <c r="CQ13" s="475"/>
      <c r="CR13" s="475"/>
      <c r="CS13" s="476"/>
      <c r="CT13" s="435">
        <v>8.4</v>
      </c>
      <c r="CU13" s="436"/>
      <c r="CV13" s="436"/>
      <c r="CW13" s="436"/>
      <c r="CX13" s="436"/>
      <c r="CY13" s="436"/>
      <c r="CZ13" s="436"/>
      <c r="DA13" s="437"/>
      <c r="DB13" s="435">
        <v>8.4</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149</v>
      </c>
      <c r="M14" s="599"/>
      <c r="N14" s="599"/>
      <c r="O14" s="599"/>
      <c r="P14" s="599"/>
      <c r="Q14" s="600"/>
      <c r="R14" s="568">
        <v>7444</v>
      </c>
      <c r="S14" s="569"/>
      <c r="T14" s="569"/>
      <c r="U14" s="569"/>
      <c r="V14" s="570"/>
      <c r="W14" s="571"/>
      <c r="X14" s="481"/>
      <c r="Y14" s="481"/>
      <c r="Z14" s="481"/>
      <c r="AA14" s="481"/>
      <c r="AB14" s="482"/>
      <c r="AC14" s="561">
        <v>22.2</v>
      </c>
      <c r="AD14" s="562"/>
      <c r="AE14" s="562"/>
      <c r="AF14" s="562"/>
      <c r="AG14" s="563"/>
      <c r="AH14" s="561">
        <v>25.1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150</v>
      </c>
      <c r="CE14" s="472"/>
      <c r="CF14" s="472"/>
      <c r="CG14" s="472"/>
      <c r="CH14" s="472"/>
      <c r="CI14" s="472"/>
      <c r="CJ14" s="472"/>
      <c r="CK14" s="472"/>
      <c r="CL14" s="472"/>
      <c r="CM14" s="472"/>
      <c r="CN14" s="472"/>
      <c r="CO14" s="472"/>
      <c r="CP14" s="472"/>
      <c r="CQ14" s="472"/>
      <c r="CR14" s="472"/>
      <c r="CS14" s="473"/>
      <c r="CT14" s="572">
        <v>50.2</v>
      </c>
      <c r="CU14" s="573"/>
      <c r="CV14" s="573"/>
      <c r="CW14" s="573"/>
      <c r="CX14" s="573"/>
      <c r="CY14" s="573"/>
      <c r="CZ14" s="573"/>
      <c r="DA14" s="574"/>
      <c r="DB14" s="572">
        <v>42.6</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151</v>
      </c>
      <c r="N15" s="566"/>
      <c r="O15" s="566"/>
      <c r="P15" s="566"/>
      <c r="Q15" s="567"/>
      <c r="R15" s="568">
        <v>7428</v>
      </c>
      <c r="S15" s="569"/>
      <c r="T15" s="569"/>
      <c r="U15" s="569"/>
      <c r="V15" s="570"/>
      <c r="W15" s="556" t="s">
        <v>152</v>
      </c>
      <c r="X15" s="478"/>
      <c r="Y15" s="478"/>
      <c r="Z15" s="478"/>
      <c r="AA15" s="478"/>
      <c r="AB15" s="479"/>
      <c r="AC15" s="441">
        <v>868</v>
      </c>
      <c r="AD15" s="442"/>
      <c r="AE15" s="442"/>
      <c r="AF15" s="442"/>
      <c r="AG15" s="443"/>
      <c r="AH15" s="441">
        <v>820</v>
      </c>
      <c r="AI15" s="442"/>
      <c r="AJ15" s="442"/>
      <c r="AK15" s="442"/>
      <c r="AL15" s="444"/>
      <c r="AM15" s="534"/>
      <c r="AN15" s="439"/>
      <c r="AO15" s="439"/>
      <c r="AP15" s="439"/>
      <c r="AQ15" s="439"/>
      <c r="AR15" s="439"/>
      <c r="AS15" s="439"/>
      <c r="AT15" s="440"/>
      <c r="AU15" s="522"/>
      <c r="AV15" s="523"/>
      <c r="AW15" s="523"/>
      <c r="AX15" s="523"/>
      <c r="AY15" s="457" t="s">
        <v>153</v>
      </c>
      <c r="AZ15" s="458"/>
      <c r="BA15" s="458"/>
      <c r="BB15" s="458"/>
      <c r="BC15" s="458"/>
      <c r="BD15" s="458"/>
      <c r="BE15" s="458"/>
      <c r="BF15" s="458"/>
      <c r="BG15" s="458"/>
      <c r="BH15" s="458"/>
      <c r="BI15" s="458"/>
      <c r="BJ15" s="458"/>
      <c r="BK15" s="458"/>
      <c r="BL15" s="458"/>
      <c r="BM15" s="459"/>
      <c r="BN15" s="460">
        <v>650027</v>
      </c>
      <c r="BO15" s="461"/>
      <c r="BP15" s="461"/>
      <c r="BQ15" s="461"/>
      <c r="BR15" s="461"/>
      <c r="BS15" s="461"/>
      <c r="BT15" s="461"/>
      <c r="BU15" s="462"/>
      <c r="BV15" s="460">
        <v>626453</v>
      </c>
      <c r="BW15" s="461"/>
      <c r="BX15" s="461"/>
      <c r="BY15" s="461"/>
      <c r="BZ15" s="461"/>
      <c r="CA15" s="461"/>
      <c r="CB15" s="461"/>
      <c r="CC15" s="462"/>
      <c r="CD15" s="575" t="s">
        <v>154</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155</v>
      </c>
      <c r="M16" s="559"/>
      <c r="N16" s="559"/>
      <c r="O16" s="559"/>
      <c r="P16" s="559"/>
      <c r="Q16" s="560"/>
      <c r="R16" s="553" t="s">
        <v>156</v>
      </c>
      <c r="S16" s="554"/>
      <c r="T16" s="554"/>
      <c r="U16" s="554"/>
      <c r="V16" s="555"/>
      <c r="W16" s="571"/>
      <c r="X16" s="481"/>
      <c r="Y16" s="481"/>
      <c r="Z16" s="481"/>
      <c r="AA16" s="481"/>
      <c r="AB16" s="482"/>
      <c r="AC16" s="561">
        <v>23.6</v>
      </c>
      <c r="AD16" s="562"/>
      <c r="AE16" s="562"/>
      <c r="AF16" s="562"/>
      <c r="AG16" s="563"/>
      <c r="AH16" s="561">
        <v>22.7</v>
      </c>
      <c r="AI16" s="562"/>
      <c r="AJ16" s="562"/>
      <c r="AK16" s="562"/>
      <c r="AL16" s="564"/>
      <c r="AM16" s="534"/>
      <c r="AN16" s="439"/>
      <c r="AO16" s="439"/>
      <c r="AP16" s="439"/>
      <c r="AQ16" s="439"/>
      <c r="AR16" s="439"/>
      <c r="AS16" s="439"/>
      <c r="AT16" s="440"/>
      <c r="AU16" s="522"/>
      <c r="AV16" s="523"/>
      <c r="AW16" s="523"/>
      <c r="AX16" s="523"/>
      <c r="AY16" s="445" t="s">
        <v>157</v>
      </c>
      <c r="AZ16" s="446"/>
      <c r="BA16" s="446"/>
      <c r="BB16" s="446"/>
      <c r="BC16" s="446"/>
      <c r="BD16" s="446"/>
      <c r="BE16" s="446"/>
      <c r="BF16" s="446"/>
      <c r="BG16" s="446"/>
      <c r="BH16" s="446"/>
      <c r="BI16" s="446"/>
      <c r="BJ16" s="446"/>
      <c r="BK16" s="446"/>
      <c r="BL16" s="446"/>
      <c r="BM16" s="447"/>
      <c r="BN16" s="465">
        <v>2222180</v>
      </c>
      <c r="BO16" s="466"/>
      <c r="BP16" s="466"/>
      <c r="BQ16" s="466"/>
      <c r="BR16" s="466"/>
      <c r="BS16" s="466"/>
      <c r="BT16" s="466"/>
      <c r="BU16" s="467"/>
      <c r="BV16" s="465">
        <v>2293034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158</v>
      </c>
      <c r="N17" s="551"/>
      <c r="O17" s="551"/>
      <c r="P17" s="551"/>
      <c r="Q17" s="552"/>
      <c r="R17" s="553" t="s">
        <v>159</v>
      </c>
      <c r="S17" s="554"/>
      <c r="T17" s="554"/>
      <c r="U17" s="554"/>
      <c r="V17" s="555"/>
      <c r="W17" s="556" t="s">
        <v>160</v>
      </c>
      <c r="X17" s="478"/>
      <c r="Y17" s="478"/>
      <c r="Z17" s="478"/>
      <c r="AA17" s="478"/>
      <c r="AB17" s="479"/>
      <c r="AC17" s="441">
        <v>1997</v>
      </c>
      <c r="AD17" s="442"/>
      <c r="AE17" s="442"/>
      <c r="AF17" s="442"/>
      <c r="AG17" s="443"/>
      <c r="AH17" s="441">
        <v>1891</v>
      </c>
      <c r="AI17" s="442"/>
      <c r="AJ17" s="442"/>
      <c r="AK17" s="442"/>
      <c r="AL17" s="444"/>
      <c r="AM17" s="534"/>
      <c r="AN17" s="439"/>
      <c r="AO17" s="439"/>
      <c r="AP17" s="439"/>
      <c r="AQ17" s="439"/>
      <c r="AR17" s="439"/>
      <c r="AS17" s="439"/>
      <c r="AT17" s="440"/>
      <c r="AU17" s="522"/>
      <c r="AV17" s="523"/>
      <c r="AW17" s="523"/>
      <c r="AX17" s="523"/>
      <c r="AY17" s="445" t="s">
        <v>161</v>
      </c>
      <c r="AZ17" s="446"/>
      <c r="BA17" s="446"/>
      <c r="BB17" s="446"/>
      <c r="BC17" s="446"/>
      <c r="BD17" s="446"/>
      <c r="BE17" s="446"/>
      <c r="BF17" s="446"/>
      <c r="BG17" s="446"/>
      <c r="BH17" s="446"/>
      <c r="BI17" s="446"/>
      <c r="BJ17" s="446"/>
      <c r="BK17" s="446"/>
      <c r="BL17" s="446"/>
      <c r="BM17" s="447"/>
      <c r="BN17" s="465">
        <v>810343</v>
      </c>
      <c r="BO17" s="466"/>
      <c r="BP17" s="466"/>
      <c r="BQ17" s="466"/>
      <c r="BR17" s="466"/>
      <c r="BS17" s="466"/>
      <c r="BT17" s="466"/>
      <c r="BU17" s="467"/>
      <c r="BV17" s="465">
        <v>782079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162</v>
      </c>
      <c r="C18" s="528"/>
      <c r="D18" s="528"/>
      <c r="E18" s="529"/>
      <c r="F18" s="529"/>
      <c r="G18" s="529"/>
      <c r="H18" s="529"/>
      <c r="I18" s="529"/>
      <c r="J18" s="529"/>
      <c r="K18" s="529"/>
      <c r="L18" s="530">
        <v>95.19</v>
      </c>
      <c r="M18" s="530"/>
      <c r="N18" s="530"/>
      <c r="O18" s="530"/>
      <c r="P18" s="530"/>
      <c r="Q18" s="530"/>
      <c r="R18" s="531"/>
      <c r="S18" s="531"/>
      <c r="T18" s="531"/>
      <c r="U18" s="531"/>
      <c r="V18" s="532"/>
      <c r="W18" s="546"/>
      <c r="X18" s="547"/>
      <c r="Y18" s="547"/>
      <c r="Z18" s="547"/>
      <c r="AA18" s="547"/>
      <c r="AB18" s="557"/>
      <c r="AC18" s="429">
        <v>54.2</v>
      </c>
      <c r="AD18" s="430"/>
      <c r="AE18" s="430"/>
      <c r="AF18" s="430"/>
      <c r="AG18" s="533"/>
      <c r="AH18" s="429">
        <v>52.3</v>
      </c>
      <c r="AI18" s="430"/>
      <c r="AJ18" s="430"/>
      <c r="AK18" s="430"/>
      <c r="AL18" s="431"/>
      <c r="AM18" s="534"/>
      <c r="AN18" s="439"/>
      <c r="AO18" s="439"/>
      <c r="AP18" s="439"/>
      <c r="AQ18" s="439"/>
      <c r="AR18" s="439"/>
      <c r="AS18" s="439"/>
      <c r="AT18" s="440"/>
      <c r="AU18" s="522"/>
      <c r="AV18" s="523"/>
      <c r="AW18" s="523"/>
      <c r="AX18" s="523"/>
      <c r="AY18" s="445" t="s">
        <v>163</v>
      </c>
      <c r="AZ18" s="446"/>
      <c r="BA18" s="446"/>
      <c r="BB18" s="446"/>
      <c r="BC18" s="446"/>
      <c r="BD18" s="446"/>
      <c r="BE18" s="446"/>
      <c r="BF18" s="446"/>
      <c r="BG18" s="446"/>
      <c r="BH18" s="446"/>
      <c r="BI18" s="446"/>
      <c r="BJ18" s="446"/>
      <c r="BK18" s="446"/>
      <c r="BL18" s="446"/>
      <c r="BM18" s="447"/>
      <c r="BN18" s="465">
        <v>2376701</v>
      </c>
      <c r="BO18" s="466"/>
      <c r="BP18" s="466"/>
      <c r="BQ18" s="466"/>
      <c r="BR18" s="466"/>
      <c r="BS18" s="466"/>
      <c r="BT18" s="466"/>
      <c r="BU18" s="467"/>
      <c r="BV18" s="465">
        <v>2459647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164</v>
      </c>
      <c r="C19" s="528"/>
      <c r="D19" s="528"/>
      <c r="E19" s="529"/>
      <c r="F19" s="529"/>
      <c r="G19" s="529"/>
      <c r="H19" s="529"/>
      <c r="I19" s="529"/>
      <c r="J19" s="529"/>
      <c r="K19" s="529"/>
      <c r="L19" s="535">
        <v>77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165</v>
      </c>
      <c r="AZ19" s="446"/>
      <c r="BA19" s="446"/>
      <c r="BB19" s="446"/>
      <c r="BC19" s="446"/>
      <c r="BD19" s="446"/>
      <c r="BE19" s="446"/>
      <c r="BF19" s="446"/>
      <c r="BG19" s="446"/>
      <c r="BH19" s="446"/>
      <c r="BI19" s="446"/>
      <c r="BJ19" s="446"/>
      <c r="BK19" s="446"/>
      <c r="BL19" s="446"/>
      <c r="BM19" s="447"/>
      <c r="BN19" s="465">
        <v>3266488</v>
      </c>
      <c r="BO19" s="466"/>
      <c r="BP19" s="466"/>
      <c r="BQ19" s="466"/>
      <c r="BR19" s="466"/>
      <c r="BS19" s="466"/>
      <c r="BT19" s="466"/>
      <c r="BU19" s="467"/>
      <c r="BV19" s="465">
        <v>3592742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166</v>
      </c>
      <c r="C20" s="528"/>
      <c r="D20" s="528"/>
      <c r="E20" s="529"/>
      <c r="F20" s="529"/>
      <c r="G20" s="529"/>
      <c r="H20" s="529"/>
      <c r="I20" s="529"/>
      <c r="J20" s="529"/>
      <c r="K20" s="529"/>
      <c r="L20" s="535">
        <v>2915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167</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168</v>
      </c>
      <c r="C22" s="495"/>
      <c r="D22" s="496"/>
      <c r="E22" s="503" t="s">
        <v>1</v>
      </c>
      <c r="F22" s="478"/>
      <c r="G22" s="478"/>
      <c r="H22" s="478"/>
      <c r="I22" s="478"/>
      <c r="J22" s="478"/>
      <c r="K22" s="479"/>
      <c r="L22" s="503" t="s">
        <v>169</v>
      </c>
      <c r="M22" s="478"/>
      <c r="N22" s="478"/>
      <c r="O22" s="478"/>
      <c r="P22" s="479"/>
      <c r="Q22" s="488" t="s">
        <v>170</v>
      </c>
      <c r="R22" s="489"/>
      <c r="S22" s="489"/>
      <c r="T22" s="489"/>
      <c r="U22" s="489"/>
      <c r="V22" s="504"/>
      <c r="W22" s="506" t="s">
        <v>171</v>
      </c>
      <c r="X22" s="495"/>
      <c r="Y22" s="496"/>
      <c r="Z22" s="503" t="s">
        <v>1</v>
      </c>
      <c r="AA22" s="478"/>
      <c r="AB22" s="478"/>
      <c r="AC22" s="478"/>
      <c r="AD22" s="478"/>
      <c r="AE22" s="478"/>
      <c r="AF22" s="478"/>
      <c r="AG22" s="479"/>
      <c r="AH22" s="477" t="s">
        <v>172</v>
      </c>
      <c r="AI22" s="478"/>
      <c r="AJ22" s="478"/>
      <c r="AK22" s="478"/>
      <c r="AL22" s="479"/>
      <c r="AM22" s="477" t="s">
        <v>173</v>
      </c>
      <c r="AN22" s="483"/>
      <c r="AO22" s="483"/>
      <c r="AP22" s="483"/>
      <c r="AQ22" s="483"/>
      <c r="AR22" s="484"/>
      <c r="AS22" s="488" t="s">
        <v>170</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174</v>
      </c>
      <c r="AZ23" s="458"/>
      <c r="BA23" s="458"/>
      <c r="BB23" s="458"/>
      <c r="BC23" s="458"/>
      <c r="BD23" s="458"/>
      <c r="BE23" s="458"/>
      <c r="BF23" s="458"/>
      <c r="BG23" s="458"/>
      <c r="BH23" s="458"/>
      <c r="BI23" s="458"/>
      <c r="BJ23" s="458"/>
      <c r="BK23" s="458"/>
      <c r="BL23" s="458"/>
      <c r="BM23" s="459"/>
      <c r="BN23" s="465">
        <v>4583410</v>
      </c>
      <c r="BO23" s="466"/>
      <c r="BP23" s="466"/>
      <c r="BQ23" s="466"/>
      <c r="BR23" s="466"/>
      <c r="BS23" s="466"/>
      <c r="BT23" s="466"/>
      <c r="BU23" s="467"/>
      <c r="BV23" s="465">
        <v>4561406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175</v>
      </c>
      <c r="F24" s="439"/>
      <c r="G24" s="439"/>
      <c r="H24" s="439"/>
      <c r="I24" s="439"/>
      <c r="J24" s="439"/>
      <c r="K24" s="440"/>
      <c r="L24" s="441">
        <v>1</v>
      </c>
      <c r="M24" s="442"/>
      <c r="N24" s="442"/>
      <c r="O24" s="442"/>
      <c r="P24" s="443"/>
      <c r="Q24" s="441">
        <v>6450</v>
      </c>
      <c r="R24" s="442"/>
      <c r="S24" s="442"/>
      <c r="T24" s="442"/>
      <c r="U24" s="442"/>
      <c r="V24" s="443"/>
      <c r="W24" s="507"/>
      <c r="X24" s="498"/>
      <c r="Y24" s="499"/>
      <c r="Z24" s="438" t="s">
        <v>176</v>
      </c>
      <c r="AA24" s="439"/>
      <c r="AB24" s="439"/>
      <c r="AC24" s="439"/>
      <c r="AD24" s="439"/>
      <c r="AE24" s="439"/>
      <c r="AF24" s="439"/>
      <c r="AG24" s="440"/>
      <c r="AH24" s="441">
        <v>81</v>
      </c>
      <c r="AI24" s="442"/>
      <c r="AJ24" s="442"/>
      <c r="AK24" s="442"/>
      <c r="AL24" s="443"/>
      <c r="AM24" s="441">
        <v>240003</v>
      </c>
      <c r="AN24" s="442"/>
      <c r="AO24" s="442"/>
      <c r="AP24" s="442"/>
      <c r="AQ24" s="442"/>
      <c r="AR24" s="443"/>
      <c r="AS24" s="441">
        <v>2963</v>
      </c>
      <c r="AT24" s="442"/>
      <c r="AU24" s="442"/>
      <c r="AV24" s="442"/>
      <c r="AW24" s="442"/>
      <c r="AX24" s="444"/>
      <c r="AY24" s="432" t="s">
        <v>177</v>
      </c>
      <c r="AZ24" s="433"/>
      <c r="BA24" s="433"/>
      <c r="BB24" s="433"/>
      <c r="BC24" s="433"/>
      <c r="BD24" s="433"/>
      <c r="BE24" s="433"/>
      <c r="BF24" s="433"/>
      <c r="BG24" s="433"/>
      <c r="BH24" s="433"/>
      <c r="BI24" s="433"/>
      <c r="BJ24" s="433"/>
      <c r="BK24" s="433"/>
      <c r="BL24" s="433"/>
      <c r="BM24" s="434"/>
      <c r="BN24" s="465">
        <v>4285582</v>
      </c>
      <c r="BO24" s="466"/>
      <c r="BP24" s="466"/>
      <c r="BQ24" s="466"/>
      <c r="BR24" s="466"/>
      <c r="BS24" s="466"/>
      <c r="BT24" s="466"/>
      <c r="BU24" s="467"/>
      <c r="BV24" s="465">
        <v>4209952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178</v>
      </c>
      <c r="F25" s="439"/>
      <c r="G25" s="439"/>
      <c r="H25" s="439"/>
      <c r="I25" s="439"/>
      <c r="J25" s="439"/>
      <c r="K25" s="440"/>
      <c r="L25" s="441">
        <v>1</v>
      </c>
      <c r="M25" s="442"/>
      <c r="N25" s="442"/>
      <c r="O25" s="442"/>
      <c r="P25" s="443"/>
      <c r="Q25" s="441">
        <v>5160</v>
      </c>
      <c r="R25" s="442"/>
      <c r="S25" s="442"/>
      <c r="T25" s="442"/>
      <c r="U25" s="442"/>
      <c r="V25" s="443"/>
      <c r="W25" s="507"/>
      <c r="X25" s="498"/>
      <c r="Y25" s="499"/>
      <c r="Z25" s="438" t="s">
        <v>179</v>
      </c>
      <c r="AA25" s="439"/>
      <c r="AB25" s="439"/>
      <c r="AC25" s="439"/>
      <c r="AD25" s="439"/>
      <c r="AE25" s="439"/>
      <c r="AF25" s="439"/>
      <c r="AG25" s="440"/>
      <c r="AH25" s="441" t="s">
        <v>141</v>
      </c>
      <c r="AI25" s="442"/>
      <c r="AJ25" s="442"/>
      <c r="AK25" s="442"/>
      <c r="AL25" s="443"/>
      <c r="AM25" s="441" t="s">
        <v>180</v>
      </c>
      <c r="AN25" s="442"/>
      <c r="AO25" s="442"/>
      <c r="AP25" s="442"/>
      <c r="AQ25" s="442"/>
      <c r="AR25" s="443"/>
      <c r="AS25" s="441" t="s">
        <v>181</v>
      </c>
      <c r="AT25" s="442"/>
      <c r="AU25" s="442"/>
      <c r="AV25" s="442"/>
      <c r="AW25" s="442"/>
      <c r="AX25" s="444"/>
      <c r="AY25" s="457" t="s">
        <v>182</v>
      </c>
      <c r="AZ25" s="458"/>
      <c r="BA25" s="458"/>
      <c r="BB25" s="458"/>
      <c r="BC25" s="458"/>
      <c r="BD25" s="458"/>
      <c r="BE25" s="458"/>
      <c r="BF25" s="458"/>
      <c r="BG25" s="458"/>
      <c r="BH25" s="458"/>
      <c r="BI25" s="458"/>
      <c r="BJ25" s="458"/>
      <c r="BK25" s="458"/>
      <c r="BL25" s="458"/>
      <c r="BM25" s="459"/>
      <c r="BN25" s="460">
        <v>81628</v>
      </c>
      <c r="BO25" s="461"/>
      <c r="BP25" s="461"/>
      <c r="BQ25" s="461"/>
      <c r="BR25" s="461"/>
      <c r="BS25" s="461"/>
      <c r="BT25" s="461"/>
      <c r="BU25" s="462"/>
      <c r="BV25" s="460">
        <v>69840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183</v>
      </c>
      <c r="F26" s="439"/>
      <c r="G26" s="439"/>
      <c r="H26" s="439"/>
      <c r="I26" s="439"/>
      <c r="J26" s="439"/>
      <c r="K26" s="440"/>
      <c r="L26" s="441">
        <v>1</v>
      </c>
      <c r="M26" s="442"/>
      <c r="N26" s="442"/>
      <c r="O26" s="442"/>
      <c r="P26" s="443"/>
      <c r="Q26" s="441">
        <v>4960</v>
      </c>
      <c r="R26" s="442"/>
      <c r="S26" s="442"/>
      <c r="T26" s="442"/>
      <c r="U26" s="442"/>
      <c r="V26" s="443"/>
      <c r="W26" s="507"/>
      <c r="X26" s="498"/>
      <c r="Y26" s="499"/>
      <c r="Z26" s="438" t="s">
        <v>184</v>
      </c>
      <c r="AA26" s="520"/>
      <c r="AB26" s="520"/>
      <c r="AC26" s="520"/>
      <c r="AD26" s="520"/>
      <c r="AE26" s="520"/>
      <c r="AF26" s="520"/>
      <c r="AG26" s="521"/>
      <c r="AH26" s="441" t="s">
        <v>181</v>
      </c>
      <c r="AI26" s="442"/>
      <c r="AJ26" s="442"/>
      <c r="AK26" s="442"/>
      <c r="AL26" s="443"/>
      <c r="AM26" s="441" t="s">
        <v>132</v>
      </c>
      <c r="AN26" s="442"/>
      <c r="AO26" s="442"/>
      <c r="AP26" s="442"/>
      <c r="AQ26" s="442"/>
      <c r="AR26" s="443"/>
      <c r="AS26" s="441" t="s">
        <v>185</v>
      </c>
      <c r="AT26" s="442"/>
      <c r="AU26" s="442"/>
      <c r="AV26" s="442"/>
      <c r="AW26" s="442"/>
      <c r="AX26" s="444"/>
      <c r="AY26" s="474" t="s">
        <v>186</v>
      </c>
      <c r="AZ26" s="475"/>
      <c r="BA26" s="475"/>
      <c r="BB26" s="475"/>
      <c r="BC26" s="475"/>
      <c r="BD26" s="475"/>
      <c r="BE26" s="475"/>
      <c r="BF26" s="475"/>
      <c r="BG26" s="475"/>
      <c r="BH26" s="475"/>
      <c r="BI26" s="475"/>
      <c r="BJ26" s="475"/>
      <c r="BK26" s="475"/>
      <c r="BL26" s="475"/>
      <c r="BM26" s="476"/>
      <c r="BN26" s="465" t="s">
        <v>180</v>
      </c>
      <c r="BO26" s="466"/>
      <c r="BP26" s="466"/>
      <c r="BQ26" s="466"/>
      <c r="BR26" s="466"/>
      <c r="BS26" s="466"/>
      <c r="BT26" s="466"/>
      <c r="BU26" s="467"/>
      <c r="BV26" s="465" t="s">
        <v>181</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187</v>
      </c>
      <c r="F27" s="439"/>
      <c r="G27" s="439"/>
      <c r="H27" s="439"/>
      <c r="I27" s="439"/>
      <c r="J27" s="439"/>
      <c r="K27" s="440"/>
      <c r="L27" s="441">
        <v>1</v>
      </c>
      <c r="M27" s="442"/>
      <c r="N27" s="442"/>
      <c r="O27" s="442"/>
      <c r="P27" s="443"/>
      <c r="Q27" s="441">
        <v>2780</v>
      </c>
      <c r="R27" s="442"/>
      <c r="S27" s="442"/>
      <c r="T27" s="442"/>
      <c r="U27" s="442"/>
      <c r="V27" s="443"/>
      <c r="W27" s="507"/>
      <c r="X27" s="498"/>
      <c r="Y27" s="499"/>
      <c r="Z27" s="438" t="s">
        <v>188</v>
      </c>
      <c r="AA27" s="439"/>
      <c r="AB27" s="439"/>
      <c r="AC27" s="439"/>
      <c r="AD27" s="439"/>
      <c r="AE27" s="439"/>
      <c r="AF27" s="439"/>
      <c r="AG27" s="440"/>
      <c r="AH27" s="441">
        <v>1</v>
      </c>
      <c r="AI27" s="442"/>
      <c r="AJ27" s="442"/>
      <c r="AK27" s="442"/>
      <c r="AL27" s="443"/>
      <c r="AM27" s="441" t="s">
        <v>189</v>
      </c>
      <c r="AN27" s="442"/>
      <c r="AO27" s="442"/>
      <c r="AP27" s="442"/>
      <c r="AQ27" s="442"/>
      <c r="AR27" s="443"/>
      <c r="AS27" s="441" t="s">
        <v>190</v>
      </c>
      <c r="AT27" s="442"/>
      <c r="AU27" s="442"/>
      <c r="AV27" s="442"/>
      <c r="AW27" s="442"/>
      <c r="AX27" s="444"/>
      <c r="AY27" s="471" t="s">
        <v>191</v>
      </c>
      <c r="AZ27" s="472"/>
      <c r="BA27" s="472"/>
      <c r="BB27" s="472"/>
      <c r="BC27" s="472"/>
      <c r="BD27" s="472"/>
      <c r="BE27" s="472"/>
      <c r="BF27" s="472"/>
      <c r="BG27" s="472"/>
      <c r="BH27" s="472"/>
      <c r="BI27" s="472"/>
      <c r="BJ27" s="472"/>
      <c r="BK27" s="472"/>
      <c r="BL27" s="472"/>
      <c r="BM27" s="473"/>
      <c r="BN27" s="468">
        <v>113663</v>
      </c>
      <c r="BO27" s="469"/>
      <c r="BP27" s="469"/>
      <c r="BQ27" s="469"/>
      <c r="BR27" s="469"/>
      <c r="BS27" s="469"/>
      <c r="BT27" s="469"/>
      <c r="BU27" s="470"/>
      <c r="BV27" s="468">
        <v>113663</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192</v>
      </c>
      <c r="F28" s="439"/>
      <c r="G28" s="439"/>
      <c r="H28" s="439"/>
      <c r="I28" s="439"/>
      <c r="J28" s="439"/>
      <c r="K28" s="440"/>
      <c r="L28" s="441">
        <v>1</v>
      </c>
      <c r="M28" s="442"/>
      <c r="N28" s="442"/>
      <c r="O28" s="442"/>
      <c r="P28" s="443"/>
      <c r="Q28" s="441">
        <v>2090</v>
      </c>
      <c r="R28" s="442"/>
      <c r="S28" s="442"/>
      <c r="T28" s="442"/>
      <c r="U28" s="442"/>
      <c r="V28" s="443"/>
      <c r="W28" s="507"/>
      <c r="X28" s="498"/>
      <c r="Y28" s="499"/>
      <c r="Z28" s="438" t="s">
        <v>193</v>
      </c>
      <c r="AA28" s="439"/>
      <c r="AB28" s="439"/>
      <c r="AC28" s="439"/>
      <c r="AD28" s="439"/>
      <c r="AE28" s="439"/>
      <c r="AF28" s="439"/>
      <c r="AG28" s="440"/>
      <c r="AH28" s="441" t="s">
        <v>185</v>
      </c>
      <c r="AI28" s="442"/>
      <c r="AJ28" s="442"/>
      <c r="AK28" s="442"/>
      <c r="AL28" s="443"/>
      <c r="AM28" s="441" t="s">
        <v>194</v>
      </c>
      <c r="AN28" s="442"/>
      <c r="AO28" s="442"/>
      <c r="AP28" s="442"/>
      <c r="AQ28" s="442"/>
      <c r="AR28" s="443"/>
      <c r="AS28" s="441" t="s">
        <v>181</v>
      </c>
      <c r="AT28" s="442"/>
      <c r="AU28" s="442"/>
      <c r="AV28" s="442"/>
      <c r="AW28" s="442"/>
      <c r="AX28" s="444"/>
      <c r="AY28" s="448" t="s">
        <v>195</v>
      </c>
      <c r="AZ28" s="449"/>
      <c r="BA28" s="449"/>
      <c r="BB28" s="450"/>
      <c r="BC28" s="457" t="s">
        <v>48</v>
      </c>
      <c r="BD28" s="458"/>
      <c r="BE28" s="458"/>
      <c r="BF28" s="458"/>
      <c r="BG28" s="458"/>
      <c r="BH28" s="458"/>
      <c r="BI28" s="458"/>
      <c r="BJ28" s="458"/>
      <c r="BK28" s="458"/>
      <c r="BL28" s="458"/>
      <c r="BM28" s="459"/>
      <c r="BN28" s="460">
        <v>353128</v>
      </c>
      <c r="BO28" s="461"/>
      <c r="BP28" s="461"/>
      <c r="BQ28" s="461"/>
      <c r="BR28" s="461"/>
      <c r="BS28" s="461"/>
      <c r="BT28" s="461"/>
      <c r="BU28" s="462"/>
      <c r="BV28" s="460">
        <v>471119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196</v>
      </c>
      <c r="F29" s="439"/>
      <c r="G29" s="439"/>
      <c r="H29" s="439"/>
      <c r="I29" s="439"/>
      <c r="J29" s="439"/>
      <c r="K29" s="440"/>
      <c r="L29" s="441">
        <v>8</v>
      </c>
      <c r="M29" s="442"/>
      <c r="N29" s="442"/>
      <c r="O29" s="442"/>
      <c r="P29" s="443"/>
      <c r="Q29" s="441">
        <v>2010</v>
      </c>
      <c r="R29" s="442"/>
      <c r="S29" s="442"/>
      <c r="T29" s="442"/>
      <c r="U29" s="442"/>
      <c r="V29" s="443"/>
      <c r="W29" s="508"/>
      <c r="X29" s="509"/>
      <c r="Y29" s="510"/>
      <c r="Z29" s="438" t="s">
        <v>197</v>
      </c>
      <c r="AA29" s="439"/>
      <c r="AB29" s="439"/>
      <c r="AC29" s="439"/>
      <c r="AD29" s="439"/>
      <c r="AE29" s="439"/>
      <c r="AF29" s="439"/>
      <c r="AG29" s="440"/>
      <c r="AH29" s="441">
        <v>82</v>
      </c>
      <c r="AI29" s="442"/>
      <c r="AJ29" s="442"/>
      <c r="AK29" s="442"/>
      <c r="AL29" s="443"/>
      <c r="AM29" s="441">
        <v>243916</v>
      </c>
      <c r="AN29" s="442"/>
      <c r="AO29" s="442"/>
      <c r="AP29" s="442"/>
      <c r="AQ29" s="442"/>
      <c r="AR29" s="443"/>
      <c r="AS29" s="441">
        <v>2975</v>
      </c>
      <c r="AT29" s="442"/>
      <c r="AU29" s="442"/>
      <c r="AV29" s="442"/>
      <c r="AW29" s="442"/>
      <c r="AX29" s="444"/>
      <c r="AY29" s="451"/>
      <c r="AZ29" s="452"/>
      <c r="BA29" s="452"/>
      <c r="BB29" s="453"/>
      <c r="BC29" s="445" t="s">
        <v>198</v>
      </c>
      <c r="BD29" s="446"/>
      <c r="BE29" s="446"/>
      <c r="BF29" s="446"/>
      <c r="BG29" s="446"/>
      <c r="BH29" s="446"/>
      <c r="BI29" s="446"/>
      <c r="BJ29" s="446"/>
      <c r="BK29" s="446"/>
      <c r="BL29" s="446"/>
      <c r="BM29" s="447"/>
      <c r="BN29" s="465">
        <v>93342</v>
      </c>
      <c r="BO29" s="466"/>
      <c r="BP29" s="466"/>
      <c r="BQ29" s="466"/>
      <c r="BR29" s="466"/>
      <c r="BS29" s="466"/>
      <c r="BT29" s="466"/>
      <c r="BU29" s="467"/>
      <c r="BV29" s="465">
        <v>93292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199</v>
      </c>
      <c r="X30" s="518"/>
      <c r="Y30" s="518"/>
      <c r="Z30" s="518"/>
      <c r="AA30" s="518"/>
      <c r="AB30" s="518"/>
      <c r="AC30" s="518"/>
      <c r="AD30" s="518"/>
      <c r="AE30" s="518"/>
      <c r="AF30" s="518"/>
      <c r="AG30" s="519"/>
      <c r="AH30" s="429">
        <v>95.3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394413</v>
      </c>
      <c r="BO30" s="469"/>
      <c r="BP30" s="469"/>
      <c r="BQ30" s="469"/>
      <c r="BR30" s="469"/>
      <c r="BS30" s="469"/>
      <c r="BT30" s="469"/>
      <c r="BU30" s="470"/>
      <c r="BV30" s="468">
        <v>514675</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200</v>
      </c>
      <c r="D32" s="213"/>
      <c r="E32" s="213"/>
      <c r="F32" s="210"/>
      <c r="G32" s="210"/>
      <c r="H32" s="210"/>
      <c r="I32" s="210"/>
      <c r="J32" s="210"/>
      <c r="K32" s="210"/>
      <c r="L32" s="210"/>
      <c r="M32" s="210"/>
      <c r="N32" s="210"/>
      <c r="O32" s="210"/>
      <c r="P32" s="210"/>
      <c r="Q32" s="210"/>
      <c r="R32" s="210"/>
      <c r="S32" s="210"/>
      <c r="T32" s="210"/>
      <c r="U32" s="210" t="s">
        <v>201</v>
      </c>
      <c r="V32" s="210"/>
      <c r="W32" s="210"/>
      <c r="X32" s="210"/>
      <c r="Y32" s="210"/>
      <c r="Z32" s="210"/>
      <c r="AA32" s="210"/>
      <c r="AB32" s="210"/>
      <c r="AC32" s="210"/>
      <c r="AD32" s="210"/>
      <c r="AE32" s="210"/>
      <c r="AF32" s="210"/>
      <c r="AG32" s="210"/>
      <c r="AH32" s="210"/>
      <c r="AI32" s="210"/>
      <c r="AJ32" s="210"/>
      <c r="AK32" s="210"/>
      <c r="AL32" s="210"/>
      <c r="AM32" s="214" t="s">
        <v>202</v>
      </c>
      <c r="AN32" s="210"/>
      <c r="AO32" s="210"/>
      <c r="AP32" s="210"/>
      <c r="AQ32" s="210"/>
      <c r="AR32" s="210"/>
      <c r="AS32" s="214"/>
      <c r="AT32" s="214"/>
      <c r="AU32" s="214"/>
      <c r="AV32" s="214"/>
      <c r="AW32" s="214"/>
      <c r="AX32" s="214"/>
      <c r="AY32" s="214"/>
      <c r="AZ32" s="214"/>
      <c r="BA32" s="214"/>
      <c r="BB32" s="210"/>
      <c r="BC32" s="214"/>
      <c r="BD32" s="210"/>
      <c r="BE32" s="214" t="s">
        <v>203</v>
      </c>
      <c r="BF32" s="210"/>
      <c r="BG32" s="210"/>
      <c r="BH32" s="210"/>
      <c r="BI32" s="210"/>
      <c r="BJ32" s="214"/>
      <c r="BK32" s="214"/>
      <c r="BL32" s="214"/>
      <c r="BM32" s="214"/>
      <c r="BN32" s="214"/>
      <c r="BO32" s="214"/>
      <c r="BP32" s="214"/>
      <c r="BQ32" s="214"/>
      <c r="BR32" s="210"/>
      <c r="BS32" s="210"/>
      <c r="BT32" s="210"/>
      <c r="BU32" s="210"/>
      <c r="BV32" s="210"/>
      <c r="BW32" s="210" t="s">
        <v>204</v>
      </c>
      <c r="BX32" s="210"/>
      <c r="BY32" s="210"/>
      <c r="BZ32" s="210"/>
      <c r="CA32" s="210"/>
      <c r="CB32" s="214"/>
      <c r="CC32" s="214"/>
      <c r="CD32" s="214"/>
      <c r="CE32" s="214"/>
      <c r="CF32" s="214"/>
      <c r="CG32" s="214"/>
      <c r="CH32" s="214"/>
      <c r="CI32" s="214"/>
      <c r="CJ32" s="214"/>
      <c r="CK32" s="214"/>
      <c r="CL32" s="214"/>
      <c r="CM32" s="214"/>
      <c r="CN32" s="214"/>
      <c r="CO32" s="214" t="s">
        <v>205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206</v>
      </c>
      <c r="D33" s="428"/>
      <c r="E33" s="427" t="s">
        <v>207</v>
      </c>
      <c r="F33" s="427"/>
      <c r="G33" s="427"/>
      <c r="H33" s="427"/>
      <c r="I33" s="427"/>
      <c r="J33" s="427"/>
      <c r="K33" s="427"/>
      <c r="L33" s="427"/>
      <c r="M33" s="427"/>
      <c r="N33" s="427"/>
      <c r="O33" s="427"/>
      <c r="P33" s="427"/>
      <c r="Q33" s="427"/>
      <c r="R33" s="427"/>
      <c r="S33" s="427"/>
      <c r="T33" s="215"/>
      <c r="U33" s="428" t="s">
        <v>208</v>
      </c>
      <c r="V33" s="428"/>
      <c r="W33" s="427" t="s">
        <v>209</v>
      </c>
      <c r="X33" s="427"/>
      <c r="Y33" s="427"/>
      <c r="Z33" s="427"/>
      <c r="AA33" s="427"/>
      <c r="AB33" s="427"/>
      <c r="AC33" s="427"/>
      <c r="AD33" s="427"/>
      <c r="AE33" s="427"/>
      <c r="AF33" s="427"/>
      <c r="AG33" s="427"/>
      <c r="AH33" s="427"/>
      <c r="AI33" s="427"/>
      <c r="AJ33" s="427"/>
      <c r="AK33" s="427"/>
      <c r="AL33" s="215"/>
      <c r="AM33" s="428" t="s">
        <v>210</v>
      </c>
      <c r="AN33" s="428"/>
      <c r="AO33" s="427" t="s">
        <v>207</v>
      </c>
      <c r="AP33" s="427"/>
      <c r="AQ33" s="427"/>
      <c r="AR33" s="427"/>
      <c r="AS33" s="427"/>
      <c r="AT33" s="427"/>
      <c r="AU33" s="427"/>
      <c r="AV33" s="427"/>
      <c r="AW33" s="427"/>
      <c r="AX33" s="427"/>
      <c r="AY33" s="427"/>
      <c r="AZ33" s="427"/>
      <c r="BA33" s="427"/>
      <c r="BB33" s="427"/>
      <c r="BC33" s="427"/>
      <c r="BD33" s="216"/>
      <c r="BE33" s="427" t="s">
        <v>211</v>
      </c>
      <c r="BF33" s="427"/>
      <c r="BG33" s="427" t="s">
        <v>212</v>
      </c>
      <c r="BH33" s="427"/>
      <c r="BI33" s="427"/>
      <c r="BJ33" s="427"/>
      <c r="BK33" s="427"/>
      <c r="BL33" s="427"/>
      <c r="BM33" s="427"/>
      <c r="BN33" s="427"/>
      <c r="BO33" s="427"/>
      <c r="BP33" s="427"/>
      <c r="BQ33" s="427"/>
      <c r="BR33" s="427"/>
      <c r="BS33" s="427"/>
      <c r="BT33" s="427"/>
      <c r="BU33" s="427"/>
      <c r="BV33" s="216"/>
      <c r="BW33" s="428" t="s">
        <v>211</v>
      </c>
      <c r="BX33" s="428"/>
      <c r="BY33" s="427" t="s">
        <v>213</v>
      </c>
      <c r="BZ33" s="427"/>
      <c r="CA33" s="427"/>
      <c r="CB33" s="427"/>
      <c r="CC33" s="427"/>
      <c r="CD33" s="427"/>
      <c r="CE33" s="427"/>
      <c r="CF33" s="427"/>
      <c r="CG33" s="427"/>
      <c r="CH33" s="427"/>
      <c r="CI33" s="427"/>
      <c r="CJ33" s="427"/>
      <c r="CK33" s="427"/>
      <c r="CL33" s="427"/>
      <c r="CM33" s="427"/>
      <c r="CN33" s="215"/>
      <c r="CO33" s="428" t="s">
        <v>214</v>
      </c>
      <c r="CP33" s="428"/>
      <c r="CQ33" s="427" t="s">
        <v>215</v>
      </c>
      <c r="CR33" s="427"/>
      <c r="CS33" s="427"/>
      <c r="CT33" s="427"/>
      <c r="CU33" s="427"/>
      <c r="CV33" s="427"/>
      <c r="CW33" s="427"/>
      <c r="CX33" s="427"/>
      <c r="CY33" s="427"/>
      <c r="CZ33" s="427"/>
      <c r="DA33" s="427"/>
      <c r="DB33" s="427"/>
      <c r="DC33" s="427"/>
      <c r="DD33" s="427"/>
      <c r="DE33" s="427"/>
      <c r="DF33" s="215"/>
      <c r="DG33" s="426" t="s">
        <v>216</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宮崎県市町村総合事務組合（一般会計）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14</v>
      </c>
      <c r="CP34" s="424"/>
      <c r="CQ34" s="423" t="str">
        <f>IF('各会計、関係団体の財政状況及び健全化判断比率'!BS7="","",'各会計、関係団体の財政状況及び健全化判断比率'!BS7)</f>
        <v>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宮崎県市町村総合事務組合（市町村交通災害共済災害事業特別会計）</v>
      </c>
      <c r="BZ35" s="423"/>
      <c r="CA35" s="423"/>
      <c r="CB35" s="423"/>
      <c r="CC35" s="423"/>
      <c r="CD35" s="423"/>
      <c r="CE35" s="423"/>
      <c r="CF35" s="423"/>
      <c r="CG35" s="423"/>
      <c r="CH35" s="423"/>
      <c r="CI35" s="423"/>
      <c r="CJ35" s="423"/>
      <c r="CK35" s="423"/>
      <c r="CL35" s="423"/>
      <c r="CM35" s="423"/>
      <c r="CN35" s="213"/>
      <c r="CO35" s="424">
        <f t="shared" ref="CO35:CO43" si="3">IF(CQ35="","",CO34+1)</f>
        <v>15</v>
      </c>
      <c r="CP35" s="424"/>
      <c r="CQ35" s="423" t="str">
        <f>IF('各会計、関係団体の財政状況及び健全化判断比率'!BS8="","",'各会計、関係団体の財政状況及び健全化判断比率'!BS8)</f>
        <v>宮崎県環境整備公社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8</v>
      </c>
      <c r="BF36" s="424"/>
      <c r="BG36" s="423" t="str">
        <f>IF('各会計、関係団体の財政状況及び健全化判断比率'!B34="","",'各会計、関係団体の財政状況及び健全化判断比率'!B34)</f>
        <v>浄化槽事業特別会計</v>
      </c>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宮崎県後期高齢者医療広域連合（一般会計）</v>
      </c>
      <c r="BZ36" s="423"/>
      <c r="CA36" s="423"/>
      <c r="CB36" s="423"/>
      <c r="CC36" s="423"/>
      <c r="CD36" s="423"/>
      <c r="CE36" s="423"/>
      <c r="CF36" s="423"/>
      <c r="CG36" s="423"/>
      <c r="CH36" s="423"/>
      <c r="CI36" s="423"/>
      <c r="CJ36" s="423"/>
      <c r="CK36" s="423"/>
      <c r="CL36" s="423"/>
      <c r="CM36" s="423"/>
      <c r="CN36" s="213"/>
      <c r="CO36" s="424">
        <f t="shared" si="3"/>
        <v>16</v>
      </c>
      <c r="CP36" s="424"/>
      <c r="CQ36" s="423" t="str">
        <f>IF('各会計、関係団体の財政状況及び健全化判断比率'!BS9="","",'各会計、関係団体の財政状況及び健全化判断比率'!BS9)</f>
        <v>農業支援センター</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宮崎県後期高齢者医療広域連合（後期高齢者医療特別会計）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宮崎県市町村総合事務組合（自治会館管理運営特別会計）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217</v>
      </c>
      <c r="C46" s="185"/>
      <c r="D46" s="185"/>
      <c r="E46" s="185" t="s">
        <v>218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220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221</v>
      </c>
    </row>
    <row r="50" spans="5:5">
      <c r="E50" s="187" t="s">
        <v>222</v>
      </c>
    </row>
    <row r="51" spans="5:5">
      <c r="E51" s="187" t="s">
        <v>223</v>
      </c>
    </row>
    <row r="52" spans="5:5">
      <c r="E52" s="187" t="s">
        <v>224</v>
      </c>
    </row>
    <row r="53" spans="5:5"/>
    <row r="54" spans="5:5"/>
    <row r="55" spans="5:5"/>
    <row r="56" spans="5:5"/>
    <row r="57" spans="5:5" hidden="1"/>
    <row r="58" spans="5:5" hidden="1"/>
    <row r="59" spans="5:5" hidden="1"/>
  </sheetData>
  <sheetProtection algorithmName="SHA-512" hashValue="/uUwTSJw6GdpPVs0rR1UiJyndcklHamIYoIiMofGpma8MTeNRRS9+9LVQqP72vVyEj15Fyj9cFE1owEmLYzCkA==" saltValue="NOqKZbhNbmJvSHbDXnt5q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589</v>
      </c>
      <c r="G33" s="29" t="s">
        <v>590</v>
      </c>
      <c r="H33" s="29" t="s">
        <v>591</v>
      </c>
      <c r="I33" s="29" t="s">
        <v>592</v>
      </c>
      <c r="J33" s="30" t="s">
        <v>593</v>
      </c>
      <c r="K33" s="22"/>
      <c r="L33" s="22"/>
      <c r="M33" s="22"/>
      <c r="N33" s="22"/>
      <c r="O33" s="22"/>
      <c r="P33" s="22"/>
    </row>
    <row r="34" spans="1:16" ht="39" customHeight="1">
      <c r="A34" s="22"/>
      <c r="B34" s="31"/>
      <c r="C34" s="1243" t="s">
        <v>595</v>
      </c>
      <c r="D34" s="1243"/>
      <c r="E34" s="1244"/>
      <c r="F34" s="32">
        <v>5.23</v>
      </c>
      <c r="G34" s="33">
        <v>9.77</v>
      </c>
      <c r="H34" s="33">
        <v>3.9</v>
      </c>
      <c r="I34" s="33">
        <v>4.09</v>
      </c>
      <c r="J34" s="34">
        <v>5.97</v>
      </c>
      <c r="K34" s="22"/>
      <c r="L34" s="22"/>
      <c r="M34" s="22"/>
      <c r="N34" s="22"/>
      <c r="O34" s="22"/>
      <c r="P34" s="22"/>
    </row>
    <row r="35" spans="1:16" ht="39" customHeight="1">
      <c r="A35" s="22"/>
      <c r="B35" s="35"/>
      <c r="C35" s="1237" t="s">
        <v>596</v>
      </c>
      <c r="D35" s="1238"/>
      <c r="E35" s="1239"/>
      <c r="F35" s="36">
        <v>3.42</v>
      </c>
      <c r="G35" s="37">
        <v>3.01</v>
      </c>
      <c r="H35" s="37">
        <v>2.64</v>
      </c>
      <c r="I35" s="37">
        <v>2.66</v>
      </c>
      <c r="J35" s="38">
        <v>1.82</v>
      </c>
      <c r="K35" s="22"/>
      <c r="L35" s="22"/>
      <c r="M35" s="22"/>
      <c r="N35" s="22"/>
      <c r="O35" s="22"/>
      <c r="P35" s="22"/>
    </row>
    <row r="36" spans="1:16" ht="39" customHeight="1">
      <c r="A36" s="22"/>
      <c r="B36" s="35"/>
      <c r="C36" s="1237" t="s">
        <v>597</v>
      </c>
      <c r="D36" s="1238"/>
      <c r="E36" s="1239"/>
      <c r="F36" s="36">
        <v>0.48</v>
      </c>
      <c r="G36" s="37">
        <v>0.78</v>
      </c>
      <c r="H36" s="37">
        <v>0.88</v>
      </c>
      <c r="I36" s="37">
        <v>0</v>
      </c>
      <c r="J36" s="38">
        <v>1.7</v>
      </c>
      <c r="K36" s="22"/>
      <c r="L36" s="22"/>
      <c r="M36" s="22"/>
      <c r="N36" s="22"/>
      <c r="O36" s="22"/>
      <c r="P36" s="22"/>
    </row>
    <row r="37" spans="1:16" ht="39" customHeight="1">
      <c r="A37" s="22"/>
      <c r="B37" s="35"/>
      <c r="C37" s="1237" t="s">
        <v>598</v>
      </c>
      <c r="D37" s="1238"/>
      <c r="E37" s="1239"/>
      <c r="F37" s="36">
        <v>0.88</v>
      </c>
      <c r="G37" s="37">
        <v>1.1100000000000001</v>
      </c>
      <c r="H37" s="37">
        <v>0.96</v>
      </c>
      <c r="I37" s="37">
        <v>2.58</v>
      </c>
      <c r="J37" s="38">
        <v>0.66</v>
      </c>
      <c r="K37" s="22"/>
      <c r="L37" s="22"/>
      <c r="M37" s="22"/>
      <c r="N37" s="22"/>
      <c r="O37" s="22"/>
      <c r="P37" s="22"/>
    </row>
    <row r="38" spans="1:16" ht="39" customHeight="1">
      <c r="A38" s="22"/>
      <c r="B38" s="35"/>
      <c r="C38" s="1237" t="s">
        <v>599</v>
      </c>
      <c r="D38" s="1238"/>
      <c r="E38" s="1239"/>
      <c r="F38" s="36">
        <v>0</v>
      </c>
      <c r="G38" s="37">
        <v>0</v>
      </c>
      <c r="H38" s="37">
        <v>0</v>
      </c>
      <c r="I38" s="37">
        <v>0.03</v>
      </c>
      <c r="J38" s="38">
        <v>0.06</v>
      </c>
      <c r="K38" s="22"/>
      <c r="L38" s="22"/>
      <c r="M38" s="22"/>
      <c r="N38" s="22"/>
      <c r="O38" s="22"/>
      <c r="P38" s="22"/>
    </row>
    <row r="39" spans="1:16" ht="39" customHeight="1">
      <c r="A39" s="22"/>
      <c r="B39" s="35"/>
      <c r="C39" s="1237" t="s">
        <v>600</v>
      </c>
      <c r="D39" s="1238"/>
      <c r="E39" s="1239"/>
      <c r="F39" s="36">
        <v>0</v>
      </c>
      <c r="G39" s="37">
        <v>0</v>
      </c>
      <c r="H39" s="37">
        <v>0.08</v>
      </c>
      <c r="I39" s="37">
        <v>0.13</v>
      </c>
      <c r="J39" s="38">
        <v>0.03</v>
      </c>
      <c r="K39" s="22"/>
      <c r="L39" s="22"/>
      <c r="M39" s="22"/>
      <c r="N39" s="22"/>
      <c r="O39" s="22"/>
      <c r="P39" s="22"/>
    </row>
    <row r="40" spans="1:16" ht="39" customHeight="1">
      <c r="A40" s="22"/>
      <c r="B40" s="35"/>
      <c r="C40" s="1237" t="s">
        <v>601</v>
      </c>
      <c r="D40" s="1238"/>
      <c r="E40" s="1239"/>
      <c r="F40" s="36">
        <v>0.02</v>
      </c>
      <c r="G40" s="37">
        <v>0</v>
      </c>
      <c r="H40" s="37">
        <v>0.02</v>
      </c>
      <c r="I40" s="37">
        <v>1.1499999999999999</v>
      </c>
      <c r="J40" s="38">
        <v>0.01</v>
      </c>
      <c r="K40" s="22"/>
      <c r="L40" s="22"/>
      <c r="M40" s="22"/>
      <c r="N40" s="22"/>
      <c r="O40" s="22"/>
      <c r="P40" s="22"/>
    </row>
    <row r="41" spans="1:16" ht="39" customHeight="1">
      <c r="A41" s="22"/>
      <c r="B41" s="35"/>
      <c r="C41" s="1237" t="s">
        <v>602</v>
      </c>
      <c r="D41" s="1238"/>
      <c r="E41" s="1239"/>
      <c r="F41" s="36">
        <v>0</v>
      </c>
      <c r="G41" s="37">
        <v>0</v>
      </c>
      <c r="H41" s="37">
        <v>0.01</v>
      </c>
      <c r="I41" s="37">
        <v>0.05</v>
      </c>
      <c r="J41" s="38">
        <v>0</v>
      </c>
      <c r="K41" s="22"/>
      <c r="L41" s="22"/>
      <c r="M41" s="22"/>
      <c r="N41" s="22"/>
      <c r="O41" s="22"/>
      <c r="P41" s="22"/>
    </row>
    <row r="42" spans="1:16" ht="39" customHeight="1">
      <c r="A42" s="22"/>
      <c r="B42" s="39"/>
      <c r="C42" s="1237" t="s">
        <v>603</v>
      </c>
      <c r="D42" s="1238"/>
      <c r="E42" s="1239"/>
      <c r="F42" s="36" t="s">
        <v>547</v>
      </c>
      <c r="G42" s="37" t="s">
        <v>547</v>
      </c>
      <c r="H42" s="37" t="s">
        <v>547</v>
      </c>
      <c r="I42" s="37" t="s">
        <v>547</v>
      </c>
      <c r="J42" s="38" t="s">
        <v>547</v>
      </c>
      <c r="K42" s="22"/>
      <c r="L42" s="22"/>
      <c r="M42" s="22"/>
      <c r="N42" s="22"/>
      <c r="O42" s="22"/>
      <c r="P42" s="22"/>
    </row>
    <row r="43" spans="1:16" ht="39" customHeight="1" thickBot="1">
      <c r="A43" s="22"/>
      <c r="B43" s="40"/>
      <c r="C43" s="1240" t="s">
        <v>604</v>
      </c>
      <c r="D43" s="1241"/>
      <c r="E43" s="1242"/>
      <c r="F43" s="41" t="s">
        <v>547</v>
      </c>
      <c r="G43" s="42" t="s">
        <v>547</v>
      </c>
      <c r="H43" s="42" t="s">
        <v>547</v>
      </c>
      <c r="I43" s="42" t="s">
        <v>547</v>
      </c>
      <c r="J43" s="43" t="s">
        <v>547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77g9tgY2MiddFKRYiSg/FG0x6zw8u5aNlKSSP56dctm949Ir6z2zktJD+whnPeXKSLjOh68iSeLp57x3Hcdg==" saltValue="YmURzVdrDwEAkTwLQSm0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589</v>
      </c>
      <c r="L44" s="56" t="s">
        <v>590</v>
      </c>
      <c r="M44" s="56" t="s">
        <v>591</v>
      </c>
      <c r="N44" s="56" t="s">
        <v>592</v>
      </c>
      <c r="O44" s="57" t="s">
        <v>593</v>
      </c>
      <c r="P44" s="48"/>
      <c r="Q44" s="48"/>
      <c r="R44" s="48"/>
      <c r="S44" s="48"/>
      <c r="T44" s="48"/>
      <c r="U44" s="48"/>
    </row>
    <row r="45" spans="1:21" ht="30.75" customHeight="1">
      <c r="A45" s="48"/>
      <c r="B45" s="1263" t="s">
        <v>11</v>
      </c>
      <c r="C45" s="1264"/>
      <c r="D45" s="58"/>
      <c r="E45" s="1269" t="s">
        <v>12</v>
      </c>
      <c r="F45" s="1269"/>
      <c r="G45" s="1269"/>
      <c r="H45" s="1269"/>
      <c r="I45" s="1269"/>
      <c r="J45" s="1270"/>
      <c r="K45" s="59">
        <v>606</v>
      </c>
      <c r="L45" s="60">
        <v>589</v>
      </c>
      <c r="M45" s="60">
        <v>576</v>
      </c>
      <c r="N45" s="60">
        <v>558</v>
      </c>
      <c r="O45" s="61">
        <v>517</v>
      </c>
      <c r="P45" s="48"/>
      <c r="Q45" s="48"/>
      <c r="R45" s="48"/>
      <c r="S45" s="48"/>
      <c r="T45" s="48"/>
      <c r="U45" s="48"/>
    </row>
    <row r="46" spans="1:21" ht="30.75" customHeight="1">
      <c r="A46" s="48"/>
      <c r="B46" s="1265"/>
      <c r="C46" s="1266"/>
      <c r="D46" s="62"/>
      <c r="E46" s="1247" t="s">
        <v>13</v>
      </c>
      <c r="F46" s="1247"/>
      <c r="G46" s="1247"/>
      <c r="H46" s="1247"/>
      <c r="I46" s="1247"/>
      <c r="J46" s="1248"/>
      <c r="K46" s="63" t="s">
        <v>547</v>
      </c>
      <c r="L46" s="64" t="s">
        <v>547</v>
      </c>
      <c r="M46" s="64" t="s">
        <v>547</v>
      </c>
      <c r="N46" s="64" t="s">
        <v>547</v>
      </c>
      <c r="O46" s="65" t="s">
        <v>547</v>
      </c>
      <c r="P46" s="48"/>
      <c r="Q46" s="48"/>
      <c r="R46" s="48"/>
      <c r="S46" s="48"/>
      <c r="T46" s="48"/>
      <c r="U46" s="48"/>
    </row>
    <row r="47" spans="1:21" ht="30.75" customHeight="1">
      <c r="A47" s="48"/>
      <c r="B47" s="1265"/>
      <c r="C47" s="1266"/>
      <c r="D47" s="62"/>
      <c r="E47" s="1247" t="s">
        <v>14</v>
      </c>
      <c r="F47" s="1247"/>
      <c r="G47" s="1247"/>
      <c r="H47" s="1247"/>
      <c r="I47" s="1247"/>
      <c r="J47" s="1248"/>
      <c r="K47" s="63" t="s">
        <v>547</v>
      </c>
      <c r="L47" s="64" t="s">
        <v>547</v>
      </c>
      <c r="M47" s="64" t="s">
        <v>547</v>
      </c>
      <c r="N47" s="64" t="s">
        <v>547</v>
      </c>
      <c r="O47" s="65" t="s">
        <v>547</v>
      </c>
      <c r="P47" s="48"/>
      <c r="Q47" s="48"/>
      <c r="R47" s="48"/>
      <c r="S47" s="48"/>
      <c r="T47" s="48"/>
      <c r="U47" s="48"/>
    </row>
    <row r="48" spans="1:21" ht="30.75" customHeight="1">
      <c r="A48" s="48"/>
      <c r="B48" s="1265"/>
      <c r="C48" s="1266"/>
      <c r="D48" s="62"/>
      <c r="E48" s="1247" t="s">
        <v>15</v>
      </c>
      <c r="F48" s="1247"/>
      <c r="G48" s="1247"/>
      <c r="H48" s="1247"/>
      <c r="I48" s="1247"/>
      <c r="J48" s="1248"/>
      <c r="K48" s="63">
        <v>74</v>
      </c>
      <c r="L48" s="64">
        <v>67</v>
      </c>
      <c r="M48" s="64">
        <v>54</v>
      </c>
      <c r="N48" s="64">
        <v>30</v>
      </c>
      <c r="O48" s="65">
        <v>42</v>
      </c>
      <c r="P48" s="48"/>
      <c r="Q48" s="48"/>
      <c r="R48" s="48"/>
      <c r="S48" s="48"/>
      <c r="T48" s="48"/>
      <c r="U48" s="48"/>
    </row>
    <row r="49" spans="1:21" ht="30.75" customHeight="1">
      <c r="A49" s="48"/>
      <c r="B49" s="1265"/>
      <c r="C49" s="1266"/>
      <c r="D49" s="62"/>
      <c r="E49" s="1247" t="s">
        <v>16</v>
      </c>
      <c r="F49" s="1247"/>
      <c r="G49" s="1247"/>
      <c r="H49" s="1247"/>
      <c r="I49" s="1247"/>
      <c r="J49" s="1248"/>
      <c r="K49" s="63" t="s">
        <v>547</v>
      </c>
      <c r="L49" s="64" t="s">
        <v>547</v>
      </c>
      <c r="M49" s="64" t="s">
        <v>547</v>
      </c>
      <c r="N49" s="64" t="s">
        <v>547</v>
      </c>
      <c r="O49" s="65" t="s">
        <v>547</v>
      </c>
      <c r="P49" s="48"/>
      <c r="Q49" s="48"/>
      <c r="R49" s="48"/>
      <c r="S49" s="48"/>
      <c r="T49" s="48"/>
      <c r="U49" s="48"/>
    </row>
    <row r="50" spans="1:21" ht="30.75" customHeight="1">
      <c r="A50" s="48"/>
      <c r="B50" s="1265"/>
      <c r="C50" s="1266"/>
      <c r="D50" s="62"/>
      <c r="E50" s="1247" t="s">
        <v>17</v>
      </c>
      <c r="F50" s="1247"/>
      <c r="G50" s="1247"/>
      <c r="H50" s="1247"/>
      <c r="I50" s="1247"/>
      <c r="J50" s="1248"/>
      <c r="K50" s="63" t="s">
        <v>547</v>
      </c>
      <c r="L50" s="64" t="s">
        <v>547</v>
      </c>
      <c r="M50" s="64" t="s">
        <v>547</v>
      </c>
      <c r="N50" s="64" t="s">
        <v>547</v>
      </c>
      <c r="O50" s="65" t="s">
        <v>547</v>
      </c>
      <c r="P50" s="48"/>
      <c r="Q50" s="48"/>
      <c r="R50" s="48"/>
      <c r="S50" s="48"/>
      <c r="T50" s="48"/>
      <c r="U50" s="48"/>
    </row>
    <row r="51" spans="1:21" ht="30.75" customHeight="1">
      <c r="A51" s="48"/>
      <c r="B51" s="1267"/>
      <c r="C51" s="1268"/>
      <c r="D51" s="66"/>
      <c r="E51" s="1247" t="s">
        <v>18</v>
      </c>
      <c r="F51" s="1247"/>
      <c r="G51" s="1247"/>
      <c r="H51" s="1247"/>
      <c r="I51" s="1247"/>
      <c r="J51" s="1248"/>
      <c r="K51" s="63" t="s">
        <v>547</v>
      </c>
      <c r="L51" s="64" t="s">
        <v>547</v>
      </c>
      <c r="M51" s="64" t="s">
        <v>547</v>
      </c>
      <c r="N51" s="64" t="s">
        <v>547</v>
      </c>
      <c r="O51" s="65" t="s">
        <v>547</v>
      </c>
      <c r="P51" s="48"/>
      <c r="Q51" s="48"/>
      <c r="R51" s="48"/>
      <c r="S51" s="48"/>
      <c r="T51" s="48"/>
      <c r="U51" s="48"/>
    </row>
    <row r="52" spans="1:21" ht="30.75" customHeight="1">
      <c r="A52" s="48"/>
      <c r="B52" s="1245" t="s">
        <v>19</v>
      </c>
      <c r="C52" s="1246"/>
      <c r="D52" s="66"/>
      <c r="E52" s="1247" t="s">
        <v>20</v>
      </c>
      <c r="F52" s="1247"/>
      <c r="G52" s="1247"/>
      <c r="H52" s="1247"/>
      <c r="I52" s="1247"/>
      <c r="J52" s="1248"/>
      <c r="K52" s="63">
        <v>478</v>
      </c>
      <c r="L52" s="64">
        <v>465</v>
      </c>
      <c r="M52" s="64">
        <v>452</v>
      </c>
      <c r="N52" s="64">
        <v>404</v>
      </c>
      <c r="O52" s="65">
        <v>367</v>
      </c>
      <c r="P52" s="48"/>
      <c r="Q52" s="48"/>
      <c r="R52" s="48"/>
      <c r="S52" s="48"/>
      <c r="T52" s="48"/>
      <c r="U52" s="48"/>
    </row>
    <row r="53" spans="1:21" ht="30.75" customHeight="1" thickBot="1">
      <c r="A53" s="48"/>
      <c r="B53" s="1249" t="s">
        <v>21</v>
      </c>
      <c r="C53" s="1250"/>
      <c r="D53" s="67"/>
      <c r="E53" s="1251" t="s">
        <v>22</v>
      </c>
      <c r="F53" s="1251"/>
      <c r="G53" s="1251"/>
      <c r="H53" s="1251"/>
      <c r="I53" s="1251"/>
      <c r="J53" s="1252"/>
      <c r="K53" s="68">
        <v>202</v>
      </c>
      <c r="L53" s="69">
        <v>191</v>
      </c>
      <c r="M53" s="69">
        <v>178</v>
      </c>
      <c r="N53" s="69">
        <v>184</v>
      </c>
      <c r="O53" s="70">
        <v>192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605</v>
      </c>
      <c r="L56" s="80" t="s">
        <v>606</v>
      </c>
      <c r="M56" s="80" t="s">
        <v>607</v>
      </c>
      <c r="N56" s="80" t="s">
        <v>608</v>
      </c>
      <c r="O56" s="81" t="s">
        <v>609</v>
      </c>
      <c r="P56" s="48"/>
      <c r="Q56" s="48"/>
      <c r="R56" s="48"/>
      <c r="S56" s="48"/>
      <c r="T56" s="48"/>
      <c r="U56" s="48"/>
    </row>
    <row r="57" spans="1:21" ht="31.5" customHeight="1">
      <c r="B57" s="1253" t="s">
        <v>25</v>
      </c>
      <c r="C57" s="1254"/>
      <c r="D57" s="1257" t="s">
        <v>26</v>
      </c>
      <c r="E57" s="1258"/>
      <c r="F57" s="1258"/>
      <c r="G57" s="1258"/>
      <c r="H57" s="1258"/>
      <c r="I57" s="1258"/>
      <c r="J57" s="1259"/>
      <c r="K57" s="82" t="s">
        <v>625</v>
      </c>
      <c r="L57" s="83" t="s">
        <v>626</v>
      </c>
      <c r="M57" s="83" t="s">
        <v>626</v>
      </c>
      <c r="N57" s="83" t="s">
        <v>625</v>
      </c>
      <c r="O57" s="84" t="s">
        <v>625</v>
      </c>
    </row>
    <row r="58" spans="1:21" ht="31.5" customHeight="1" thickBot="1">
      <c r="B58" s="1255"/>
      <c r="C58" s="1256"/>
      <c r="D58" s="1260" t="s">
        <v>27</v>
      </c>
      <c r="E58" s="1261"/>
      <c r="F58" s="1261"/>
      <c r="G58" s="1261"/>
      <c r="H58" s="1261"/>
      <c r="I58" s="1261"/>
      <c r="J58" s="1262"/>
      <c r="K58" s="85" t="s">
        <v>625</v>
      </c>
      <c r="L58" s="86" t="s">
        <v>625</v>
      </c>
      <c r="M58" s="86" t="s">
        <v>625</v>
      </c>
      <c r="N58" s="86" t="s">
        <v>626</v>
      </c>
      <c r="O58" s="87" t="s">
        <v>626</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6RDSSKpzhlkYDa2bElWsPicwPVLxiGPTn3Up+EIpIK1hpG4FPjocnWd8PZd89TFmB6oqMviN6yF3Zds5qIQcQ==" saltValue="9P2MFCKlVVhhts+2CtHuE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589</v>
      </c>
      <c r="J40" s="99" t="s">
        <v>590</v>
      </c>
      <c r="K40" s="99" t="s">
        <v>591</v>
      </c>
      <c r="L40" s="99" t="s">
        <v>592</v>
      </c>
      <c r="M40" s="100" t="s">
        <v>593</v>
      </c>
    </row>
    <row r="41" spans="2:13" ht="27.75" customHeight="1">
      <c r="B41" s="1283" t="s">
        <v>30</v>
      </c>
      <c r="C41" s="1284"/>
      <c r="D41" s="101"/>
      <c r="E41" s="1285" t="s">
        <v>31</v>
      </c>
      <c r="F41" s="1285"/>
      <c r="G41" s="1285"/>
      <c r="H41" s="1286"/>
      <c r="I41" s="102">
        <v>4805</v>
      </c>
      <c r="J41" s="103">
        <v>4558</v>
      </c>
      <c r="K41" s="103">
        <v>4607</v>
      </c>
      <c r="L41" s="103">
        <v>4561</v>
      </c>
      <c r="M41" s="104">
        <v>4583</v>
      </c>
    </row>
    <row r="42" spans="2:13" ht="27.75" customHeight="1">
      <c r="B42" s="1273"/>
      <c r="C42" s="1274"/>
      <c r="D42" s="105"/>
      <c r="E42" s="1277" t="s">
        <v>32</v>
      </c>
      <c r="F42" s="1277"/>
      <c r="G42" s="1277"/>
      <c r="H42" s="1278"/>
      <c r="I42" s="106" t="s">
        <v>547</v>
      </c>
      <c r="J42" s="107" t="s">
        <v>547</v>
      </c>
      <c r="K42" s="107" t="s">
        <v>547</v>
      </c>
      <c r="L42" s="107" t="s">
        <v>547</v>
      </c>
      <c r="M42" s="108" t="s">
        <v>547</v>
      </c>
    </row>
    <row r="43" spans="2:13" ht="27.75" customHeight="1">
      <c r="B43" s="1273"/>
      <c r="C43" s="1274"/>
      <c r="D43" s="105"/>
      <c r="E43" s="1277" t="s">
        <v>33</v>
      </c>
      <c r="F43" s="1277"/>
      <c r="G43" s="1277"/>
      <c r="H43" s="1278"/>
      <c r="I43" s="106">
        <v>1096</v>
      </c>
      <c r="J43" s="107">
        <v>1059</v>
      </c>
      <c r="K43" s="107">
        <v>972</v>
      </c>
      <c r="L43" s="107">
        <v>819</v>
      </c>
      <c r="M43" s="108">
        <v>744</v>
      </c>
    </row>
    <row r="44" spans="2:13" ht="27.75" customHeight="1">
      <c r="B44" s="1273"/>
      <c r="C44" s="1274"/>
      <c r="D44" s="105"/>
      <c r="E44" s="1277" t="s">
        <v>34</v>
      </c>
      <c r="F44" s="1277"/>
      <c r="G44" s="1277"/>
      <c r="H44" s="1278"/>
      <c r="I44" s="106" t="s">
        <v>547</v>
      </c>
      <c r="J44" s="107" t="s">
        <v>547</v>
      </c>
      <c r="K44" s="107" t="s">
        <v>547</v>
      </c>
      <c r="L44" s="107" t="s">
        <v>547</v>
      </c>
      <c r="M44" s="108" t="s">
        <v>547</v>
      </c>
    </row>
    <row r="45" spans="2:13" ht="27.75" customHeight="1">
      <c r="B45" s="1273"/>
      <c r="C45" s="1274"/>
      <c r="D45" s="105"/>
      <c r="E45" s="1277" t="s">
        <v>35</v>
      </c>
      <c r="F45" s="1277"/>
      <c r="G45" s="1277"/>
      <c r="H45" s="1278"/>
      <c r="I45" s="106">
        <v>648</v>
      </c>
      <c r="J45" s="107">
        <v>617</v>
      </c>
      <c r="K45" s="107">
        <v>673</v>
      </c>
      <c r="L45" s="107">
        <v>542</v>
      </c>
      <c r="M45" s="108">
        <v>516</v>
      </c>
    </row>
    <row r="46" spans="2:13" ht="27.75" customHeight="1">
      <c r="B46" s="1273"/>
      <c r="C46" s="1274"/>
      <c r="D46" s="109"/>
      <c r="E46" s="1277" t="s">
        <v>36</v>
      </c>
      <c r="F46" s="1277"/>
      <c r="G46" s="1277"/>
      <c r="H46" s="1278"/>
      <c r="I46" s="106">
        <v>16</v>
      </c>
      <c r="J46" s="107">
        <v>40</v>
      </c>
      <c r="K46" s="107">
        <v>46</v>
      </c>
      <c r="L46" s="107">
        <v>43</v>
      </c>
      <c r="M46" s="108">
        <v>42</v>
      </c>
    </row>
    <row r="47" spans="2:13" ht="27.75" customHeight="1">
      <c r="B47" s="1273"/>
      <c r="C47" s="1274"/>
      <c r="D47" s="110"/>
      <c r="E47" s="1287" t="s">
        <v>37</v>
      </c>
      <c r="F47" s="1288"/>
      <c r="G47" s="1288"/>
      <c r="H47" s="1289"/>
      <c r="I47" s="106" t="s">
        <v>547</v>
      </c>
      <c r="J47" s="107" t="s">
        <v>547</v>
      </c>
      <c r="K47" s="107" t="s">
        <v>547</v>
      </c>
      <c r="L47" s="107" t="s">
        <v>547</v>
      </c>
      <c r="M47" s="108" t="s">
        <v>547</v>
      </c>
    </row>
    <row r="48" spans="2:13" ht="27.75" customHeight="1">
      <c r="B48" s="1273"/>
      <c r="C48" s="1274"/>
      <c r="D48" s="105"/>
      <c r="E48" s="1277" t="s">
        <v>38</v>
      </c>
      <c r="F48" s="1277"/>
      <c r="G48" s="1277"/>
      <c r="H48" s="1278"/>
      <c r="I48" s="106" t="s">
        <v>547</v>
      </c>
      <c r="J48" s="107" t="s">
        <v>547</v>
      </c>
      <c r="K48" s="107" t="s">
        <v>547</v>
      </c>
      <c r="L48" s="107" t="s">
        <v>547</v>
      </c>
      <c r="M48" s="108" t="s">
        <v>547</v>
      </c>
    </row>
    <row r="49" spans="2:13" ht="27.75" customHeight="1">
      <c r="B49" s="1275"/>
      <c r="C49" s="1276"/>
      <c r="D49" s="105"/>
      <c r="E49" s="1277" t="s">
        <v>39</v>
      </c>
      <c r="F49" s="1277"/>
      <c r="G49" s="1277"/>
      <c r="H49" s="1278"/>
      <c r="I49" s="106" t="s">
        <v>547</v>
      </c>
      <c r="J49" s="107" t="s">
        <v>547</v>
      </c>
      <c r="K49" s="107" t="s">
        <v>547</v>
      </c>
      <c r="L49" s="107" t="s">
        <v>547</v>
      </c>
      <c r="M49" s="108" t="s">
        <v>547</v>
      </c>
    </row>
    <row r="50" spans="2:13" ht="27.75" customHeight="1">
      <c r="B50" s="1271" t="s">
        <v>40</v>
      </c>
      <c r="C50" s="1272"/>
      <c r="D50" s="111"/>
      <c r="E50" s="1277" t="s">
        <v>41</v>
      </c>
      <c r="F50" s="1277"/>
      <c r="G50" s="1277"/>
      <c r="H50" s="1278"/>
      <c r="I50" s="106">
        <v>904</v>
      </c>
      <c r="J50" s="107">
        <v>1097</v>
      </c>
      <c r="K50" s="107">
        <v>1353</v>
      </c>
      <c r="L50" s="107">
        <v>1287</v>
      </c>
      <c r="M50" s="108">
        <v>1018</v>
      </c>
    </row>
    <row r="51" spans="2:13" ht="27.75" customHeight="1">
      <c r="B51" s="1273"/>
      <c r="C51" s="1274"/>
      <c r="D51" s="105"/>
      <c r="E51" s="1277" t="s">
        <v>42</v>
      </c>
      <c r="F51" s="1277"/>
      <c r="G51" s="1277"/>
      <c r="H51" s="1278"/>
      <c r="I51" s="106">
        <v>259</v>
      </c>
      <c r="J51" s="107">
        <v>246</v>
      </c>
      <c r="K51" s="107">
        <v>214</v>
      </c>
      <c r="L51" s="107">
        <v>181</v>
      </c>
      <c r="M51" s="108">
        <v>147</v>
      </c>
    </row>
    <row r="52" spans="2:13" ht="27.75" customHeight="1">
      <c r="B52" s="1275"/>
      <c r="C52" s="1276"/>
      <c r="D52" s="105"/>
      <c r="E52" s="1277" t="s">
        <v>43</v>
      </c>
      <c r="F52" s="1277"/>
      <c r="G52" s="1277"/>
      <c r="H52" s="1278"/>
      <c r="I52" s="106">
        <v>3878</v>
      </c>
      <c r="J52" s="107">
        <v>3639</v>
      </c>
      <c r="K52" s="107">
        <v>3680</v>
      </c>
      <c r="L52" s="107">
        <v>3566</v>
      </c>
      <c r="M52" s="108">
        <v>3640</v>
      </c>
    </row>
    <row r="53" spans="2:13" ht="27.75" customHeight="1" thickBot="1">
      <c r="B53" s="1279" t="s">
        <v>44</v>
      </c>
      <c r="C53" s="1280"/>
      <c r="D53" s="112"/>
      <c r="E53" s="1281" t="s">
        <v>45</v>
      </c>
      <c r="F53" s="1281"/>
      <c r="G53" s="1281"/>
      <c r="H53" s="1282"/>
      <c r="I53" s="113">
        <v>1523</v>
      </c>
      <c r="J53" s="114">
        <v>1292</v>
      </c>
      <c r="K53" s="114">
        <v>1051</v>
      </c>
      <c r="L53" s="114">
        <v>932</v>
      </c>
      <c r="M53" s="115">
        <v>1081</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TkiBdWUQLi/GzmNqonL88RgASd27PY5OJPg2u0+cv5Othmc7Mg++TSMZ2AV11+Y3aiwDkQCYd3Ykzn5VnVJ1Q==" saltValue="sNg5GiE5SfLDwjcWXHfK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591</v>
      </c>
      <c r="G54" s="124" t="s">
        <v>592</v>
      </c>
      <c r="H54" s="125" t="s">
        <v>593</v>
      </c>
    </row>
    <row r="55" spans="2:8" ht="52.5" customHeight="1">
      <c r="B55" s="126"/>
      <c r="C55" s="1298" t="s">
        <v>48</v>
      </c>
      <c r="D55" s="1298"/>
      <c r="E55" s="1299"/>
      <c r="F55" s="127">
        <v>450</v>
      </c>
      <c r="G55" s="127">
        <v>471</v>
      </c>
      <c r="H55" s="128">
        <v>353</v>
      </c>
    </row>
    <row r="56" spans="2:8" ht="52.5" customHeight="1">
      <c r="B56" s="129"/>
      <c r="C56" s="1300" t="s">
        <v>49</v>
      </c>
      <c r="D56" s="1300"/>
      <c r="E56" s="1301"/>
      <c r="F56" s="130">
        <v>93</v>
      </c>
      <c r="G56" s="130">
        <v>93</v>
      </c>
      <c r="H56" s="131">
        <v>93</v>
      </c>
    </row>
    <row r="57" spans="2:8" ht="53.25" customHeight="1">
      <c r="B57" s="129"/>
      <c r="C57" s="1302" t="s">
        <v>50</v>
      </c>
      <c r="D57" s="1302"/>
      <c r="E57" s="1303"/>
      <c r="F57" s="132">
        <v>607</v>
      </c>
      <c r="G57" s="132">
        <v>515</v>
      </c>
      <c r="H57" s="133">
        <v>394</v>
      </c>
    </row>
    <row r="58" spans="2:8" ht="45.75" customHeight="1">
      <c r="B58" s="134"/>
      <c r="C58" s="1290" t="s">
        <v>620</v>
      </c>
      <c r="D58" s="1291"/>
      <c r="E58" s="1292"/>
      <c r="F58" s="135">
        <v>326</v>
      </c>
      <c r="G58" s="135">
        <v>234</v>
      </c>
      <c r="H58" s="136">
        <v>143</v>
      </c>
    </row>
    <row r="59" spans="2:8" ht="45.75" customHeight="1">
      <c r="B59" s="134"/>
      <c r="C59" s="1290" t="s">
        <v>621</v>
      </c>
      <c r="D59" s="1291"/>
      <c r="E59" s="1292"/>
      <c r="F59" s="135">
        <v>170</v>
      </c>
      <c r="G59" s="135">
        <v>170</v>
      </c>
      <c r="H59" s="136">
        <v>140</v>
      </c>
    </row>
    <row r="60" spans="2:8" ht="45.75" customHeight="1">
      <c r="B60" s="134"/>
      <c r="C60" s="1290" t="s">
        <v>622</v>
      </c>
      <c r="D60" s="1291"/>
      <c r="E60" s="1292"/>
      <c r="F60" s="135">
        <v>100</v>
      </c>
      <c r="G60" s="135">
        <v>100</v>
      </c>
      <c r="H60" s="136">
        <v>100</v>
      </c>
    </row>
    <row r="61" spans="2:8" ht="45.75" customHeight="1">
      <c r="B61" s="134"/>
      <c r="C61" s="1290" t="s">
        <v>623</v>
      </c>
      <c r="D61" s="1291"/>
      <c r="E61" s="1292"/>
      <c r="F61" s="135">
        <v>10</v>
      </c>
      <c r="G61" s="135">
        <v>10</v>
      </c>
      <c r="H61" s="136">
        <v>10</v>
      </c>
    </row>
    <row r="62" spans="2:8" ht="45.75" customHeight="1" thickBot="1">
      <c r="B62" s="137"/>
      <c r="C62" s="1293" t="s">
        <v>624</v>
      </c>
      <c r="D62" s="1294"/>
      <c r="E62" s="1295"/>
      <c r="F62" s="138">
        <v>1</v>
      </c>
      <c r="G62" s="138">
        <v>1</v>
      </c>
      <c r="H62" s="139">
        <v>1</v>
      </c>
    </row>
    <row r="63" spans="2:8" ht="52.5" customHeight="1" thickBot="1">
      <c r="B63" s="140"/>
      <c r="C63" s="1296" t="s">
        <v>51</v>
      </c>
      <c r="D63" s="1296"/>
      <c r="E63" s="1297"/>
      <c r="F63" s="141">
        <v>1150</v>
      </c>
      <c r="G63" s="141">
        <v>1079</v>
      </c>
      <c r="H63" s="142">
        <v>841</v>
      </c>
    </row>
    <row r="64" spans="2:8" ht="15" customHeight="1"/>
    <row r="65" ht="0" hidden="1" customHeight="1"/>
    <row r="66" ht="0" hidden="1" customHeight="1"/>
  </sheetData>
  <sheetProtection algorithmName="SHA-512" hashValue="4itZra8NUP2Kqj7pO4HStWfRm4WSPAwuEoxtQtso57FHV0LLuJXkPCD5j918VE+EK8ZAQVcpV413FcK0WP0GJw==" saltValue="1AiA4cVZ0FvL1EAIq86k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629</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629</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630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631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2" t="s">
        <v>640</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c r="B44" s="394"/>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c r="B45" s="394"/>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c r="B46" s="394"/>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c r="B47" s="394"/>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632</v>
      </c>
    </row>
    <row r="50" spans="1:109">
      <c r="B50" s="394"/>
      <c r="G50" s="1304"/>
      <c r="H50" s="1304"/>
      <c r="I50" s="1304"/>
      <c r="J50" s="1304"/>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0" t="s">
        <v>589</v>
      </c>
      <c r="BQ50" s="1310"/>
      <c r="BR50" s="1310"/>
      <c r="BS50" s="1310"/>
      <c r="BT50" s="1310"/>
      <c r="BU50" s="1310"/>
      <c r="BV50" s="1310"/>
      <c r="BW50" s="1310"/>
      <c r="BX50" s="1310" t="s">
        <v>590</v>
      </c>
      <c r="BY50" s="1310"/>
      <c r="BZ50" s="1310"/>
      <c r="CA50" s="1310"/>
      <c r="CB50" s="1310"/>
      <c r="CC50" s="1310"/>
      <c r="CD50" s="1310"/>
      <c r="CE50" s="1310"/>
      <c r="CF50" s="1310" t="s">
        <v>591</v>
      </c>
      <c r="CG50" s="1310"/>
      <c r="CH50" s="1310"/>
      <c r="CI50" s="1310"/>
      <c r="CJ50" s="1310"/>
      <c r="CK50" s="1310"/>
      <c r="CL50" s="1310"/>
      <c r="CM50" s="1310"/>
      <c r="CN50" s="1310" t="s">
        <v>592</v>
      </c>
      <c r="CO50" s="1310"/>
      <c r="CP50" s="1310"/>
      <c r="CQ50" s="1310"/>
      <c r="CR50" s="1310"/>
      <c r="CS50" s="1310"/>
      <c r="CT50" s="1310"/>
      <c r="CU50" s="1310"/>
      <c r="CV50" s="1310" t="s">
        <v>593</v>
      </c>
      <c r="CW50" s="1310"/>
      <c r="CX50" s="1310"/>
      <c r="CY50" s="1310"/>
      <c r="CZ50" s="1310"/>
      <c r="DA50" s="1310"/>
      <c r="DB50" s="1310"/>
      <c r="DC50" s="1310"/>
    </row>
    <row r="51" spans="1:109" ht="13.5" customHeight="1">
      <c r="B51" s="394"/>
      <c r="G51" s="1322"/>
      <c r="H51" s="1322"/>
      <c r="I51" s="1326"/>
      <c r="J51" s="1326"/>
      <c r="K51" s="1311"/>
      <c r="L51" s="1311"/>
      <c r="M51" s="1311"/>
      <c r="N51" s="1311"/>
      <c r="AM51" s="403"/>
      <c r="AN51" s="1309" t="s">
        <v>633</v>
      </c>
      <c r="AO51" s="1309"/>
      <c r="AP51" s="1309"/>
      <c r="AQ51" s="1309"/>
      <c r="AR51" s="1309"/>
      <c r="AS51" s="1309"/>
      <c r="AT51" s="1309"/>
      <c r="AU51" s="1309"/>
      <c r="AV51" s="1309"/>
      <c r="AW51" s="1309"/>
      <c r="AX51" s="1309"/>
      <c r="AY51" s="1309"/>
      <c r="AZ51" s="1309"/>
      <c r="BA51" s="1309"/>
      <c r="BB51" s="1309" t="s">
        <v>634</v>
      </c>
      <c r="BC51" s="1309"/>
      <c r="BD51" s="1309"/>
      <c r="BE51" s="1309"/>
      <c r="BF51" s="1309"/>
      <c r="BG51" s="1309"/>
      <c r="BH51" s="1309"/>
      <c r="BI51" s="1309"/>
      <c r="BJ51" s="1309"/>
      <c r="BK51" s="1309"/>
      <c r="BL51" s="1309"/>
      <c r="BM51" s="1309"/>
      <c r="BN51" s="1309"/>
      <c r="BO51" s="1309"/>
      <c r="BP51" s="1321"/>
      <c r="BQ51" s="1306"/>
      <c r="BR51" s="1306"/>
      <c r="BS51" s="1306"/>
      <c r="BT51" s="1306"/>
      <c r="BU51" s="1306"/>
      <c r="BV51" s="1306"/>
      <c r="BW51" s="1306"/>
      <c r="BX51" s="1321"/>
      <c r="BY51" s="1306"/>
      <c r="BZ51" s="1306"/>
      <c r="CA51" s="1306"/>
      <c r="CB51" s="1306"/>
      <c r="CC51" s="1306"/>
      <c r="CD51" s="1306"/>
      <c r="CE51" s="1306"/>
      <c r="CF51" s="1306">
        <v>48.1</v>
      </c>
      <c r="CG51" s="1306"/>
      <c r="CH51" s="1306"/>
      <c r="CI51" s="1306"/>
      <c r="CJ51" s="1306"/>
      <c r="CK51" s="1306"/>
      <c r="CL51" s="1306"/>
      <c r="CM51" s="1306"/>
      <c r="CN51" s="1306">
        <v>42.6</v>
      </c>
      <c r="CO51" s="1306"/>
      <c r="CP51" s="1306"/>
      <c r="CQ51" s="1306"/>
      <c r="CR51" s="1306"/>
      <c r="CS51" s="1306"/>
      <c r="CT51" s="1306"/>
      <c r="CU51" s="1306"/>
      <c r="CV51" s="1306">
        <v>50.2</v>
      </c>
      <c r="CW51" s="1306"/>
      <c r="CX51" s="1306"/>
      <c r="CY51" s="1306"/>
      <c r="CZ51" s="1306"/>
      <c r="DA51" s="1306"/>
      <c r="DB51" s="1306"/>
      <c r="DC51" s="1306"/>
    </row>
    <row r="52" spans="1:109">
      <c r="B52" s="394"/>
      <c r="G52" s="1322"/>
      <c r="H52" s="1322"/>
      <c r="I52" s="1326"/>
      <c r="J52" s="1326"/>
      <c r="K52" s="1311"/>
      <c r="L52" s="1311"/>
      <c r="M52" s="1311"/>
      <c r="N52" s="1311"/>
      <c r="AM52" s="40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c r="A53" s="402"/>
      <c r="B53" s="394"/>
      <c r="G53" s="1322"/>
      <c r="H53" s="1322"/>
      <c r="I53" s="1304"/>
      <c r="J53" s="1304"/>
      <c r="K53" s="1311"/>
      <c r="L53" s="1311"/>
      <c r="M53" s="1311"/>
      <c r="N53" s="1311"/>
      <c r="AM53" s="403"/>
      <c r="AN53" s="1309"/>
      <c r="AO53" s="1309"/>
      <c r="AP53" s="1309"/>
      <c r="AQ53" s="1309"/>
      <c r="AR53" s="1309"/>
      <c r="AS53" s="1309"/>
      <c r="AT53" s="1309"/>
      <c r="AU53" s="1309"/>
      <c r="AV53" s="1309"/>
      <c r="AW53" s="1309"/>
      <c r="AX53" s="1309"/>
      <c r="AY53" s="1309"/>
      <c r="AZ53" s="1309"/>
      <c r="BA53" s="1309"/>
      <c r="BB53" s="1309" t="s">
        <v>635</v>
      </c>
      <c r="BC53" s="1309"/>
      <c r="BD53" s="1309"/>
      <c r="BE53" s="1309"/>
      <c r="BF53" s="1309"/>
      <c r="BG53" s="1309"/>
      <c r="BH53" s="1309"/>
      <c r="BI53" s="1309"/>
      <c r="BJ53" s="1309"/>
      <c r="BK53" s="1309"/>
      <c r="BL53" s="1309"/>
      <c r="BM53" s="1309"/>
      <c r="BN53" s="1309"/>
      <c r="BO53" s="1309"/>
      <c r="BP53" s="1321"/>
      <c r="BQ53" s="1306"/>
      <c r="BR53" s="1306"/>
      <c r="BS53" s="1306"/>
      <c r="BT53" s="1306"/>
      <c r="BU53" s="1306"/>
      <c r="BV53" s="1306"/>
      <c r="BW53" s="1306"/>
      <c r="BX53" s="1321"/>
      <c r="BY53" s="1306"/>
      <c r="BZ53" s="1306"/>
      <c r="CA53" s="1306"/>
      <c r="CB53" s="1306"/>
      <c r="CC53" s="1306"/>
      <c r="CD53" s="1306"/>
      <c r="CE53" s="1306"/>
      <c r="CF53" s="1306">
        <v>58.8</v>
      </c>
      <c r="CG53" s="1306"/>
      <c r="CH53" s="1306"/>
      <c r="CI53" s="1306"/>
      <c r="CJ53" s="1306"/>
      <c r="CK53" s="1306"/>
      <c r="CL53" s="1306"/>
      <c r="CM53" s="1306"/>
      <c r="CN53" s="1306">
        <v>63.3</v>
      </c>
      <c r="CO53" s="1306"/>
      <c r="CP53" s="1306"/>
      <c r="CQ53" s="1306"/>
      <c r="CR53" s="1306"/>
      <c r="CS53" s="1306"/>
      <c r="CT53" s="1306"/>
      <c r="CU53" s="1306"/>
      <c r="CV53" s="1306">
        <v>64.5</v>
      </c>
      <c r="CW53" s="1306"/>
      <c r="CX53" s="1306"/>
      <c r="CY53" s="1306"/>
      <c r="CZ53" s="1306"/>
      <c r="DA53" s="1306"/>
      <c r="DB53" s="1306"/>
      <c r="DC53" s="1306"/>
    </row>
    <row r="54" spans="1:109">
      <c r="A54" s="402"/>
      <c r="B54" s="394"/>
      <c r="G54" s="1322"/>
      <c r="H54" s="1322"/>
      <c r="I54" s="1304"/>
      <c r="J54" s="1304"/>
      <c r="K54" s="1311"/>
      <c r="L54" s="1311"/>
      <c r="M54" s="1311"/>
      <c r="N54" s="1311"/>
      <c r="AM54" s="40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c r="A55" s="402"/>
      <c r="B55" s="394"/>
      <c r="G55" s="1304"/>
      <c r="H55" s="1304"/>
      <c r="I55" s="1304"/>
      <c r="J55" s="1304"/>
      <c r="K55" s="1311"/>
      <c r="L55" s="1311"/>
      <c r="M55" s="1311"/>
      <c r="N55" s="1311"/>
      <c r="AN55" s="1310" t="s">
        <v>636</v>
      </c>
      <c r="AO55" s="1310"/>
      <c r="AP55" s="1310"/>
      <c r="AQ55" s="1310"/>
      <c r="AR55" s="1310"/>
      <c r="AS55" s="1310"/>
      <c r="AT55" s="1310"/>
      <c r="AU55" s="1310"/>
      <c r="AV55" s="1310"/>
      <c r="AW55" s="1310"/>
      <c r="AX55" s="1310"/>
      <c r="AY55" s="1310"/>
      <c r="AZ55" s="1310"/>
      <c r="BA55" s="1310"/>
      <c r="BB55" s="1309" t="s">
        <v>634</v>
      </c>
      <c r="BC55" s="1309"/>
      <c r="BD55" s="1309"/>
      <c r="BE55" s="1309"/>
      <c r="BF55" s="1309"/>
      <c r="BG55" s="1309"/>
      <c r="BH55" s="1309"/>
      <c r="BI55" s="1309"/>
      <c r="BJ55" s="1309"/>
      <c r="BK55" s="1309"/>
      <c r="BL55" s="1309"/>
      <c r="BM55" s="1309"/>
      <c r="BN55" s="1309"/>
      <c r="BO55" s="1309"/>
      <c r="BP55" s="1321"/>
      <c r="BQ55" s="1306"/>
      <c r="BR55" s="1306"/>
      <c r="BS55" s="1306"/>
      <c r="BT55" s="1306"/>
      <c r="BU55" s="1306"/>
      <c r="BV55" s="1306"/>
      <c r="BW55" s="1306"/>
      <c r="BX55" s="1321"/>
      <c r="BY55" s="1306"/>
      <c r="BZ55" s="1306"/>
      <c r="CA55" s="1306"/>
      <c r="CB55" s="1306"/>
      <c r="CC55" s="1306"/>
      <c r="CD55" s="1306"/>
      <c r="CE55" s="1306"/>
      <c r="CF55" s="1306">
        <v>0</v>
      </c>
      <c r="CG55" s="1306"/>
      <c r="CH55" s="1306"/>
      <c r="CI55" s="1306"/>
      <c r="CJ55" s="1306"/>
      <c r="CK55" s="1306"/>
      <c r="CL55" s="1306"/>
      <c r="CM55" s="1306"/>
      <c r="CN55" s="1306">
        <v>0</v>
      </c>
      <c r="CO55" s="1306"/>
      <c r="CP55" s="1306"/>
      <c r="CQ55" s="1306"/>
      <c r="CR55" s="1306"/>
      <c r="CS55" s="1306"/>
      <c r="CT55" s="1306"/>
      <c r="CU55" s="1306"/>
      <c r="CV55" s="1306">
        <v>0</v>
      </c>
      <c r="CW55" s="1306"/>
      <c r="CX55" s="1306"/>
      <c r="CY55" s="1306"/>
      <c r="CZ55" s="1306"/>
      <c r="DA55" s="1306"/>
      <c r="DB55" s="1306"/>
      <c r="DC55" s="1306"/>
    </row>
    <row r="56" spans="1:109">
      <c r="A56" s="402"/>
      <c r="B56" s="394"/>
      <c r="G56" s="1304"/>
      <c r="H56" s="1304"/>
      <c r="I56" s="1304"/>
      <c r="J56" s="1304"/>
      <c r="K56" s="1311"/>
      <c r="L56" s="1311"/>
      <c r="M56" s="1311"/>
      <c r="N56" s="1311"/>
      <c r="AN56" s="1310"/>
      <c r="AO56" s="1310"/>
      <c r="AP56" s="1310"/>
      <c r="AQ56" s="1310"/>
      <c r="AR56" s="1310"/>
      <c r="AS56" s="1310"/>
      <c r="AT56" s="1310"/>
      <c r="AU56" s="1310"/>
      <c r="AV56" s="1310"/>
      <c r="AW56" s="1310"/>
      <c r="AX56" s="1310"/>
      <c r="AY56" s="1310"/>
      <c r="AZ56" s="1310"/>
      <c r="BA56" s="1310"/>
      <c r="BB56" s="1309"/>
      <c r="BC56" s="1309"/>
      <c r="BD56" s="1309"/>
      <c r="BE56" s="1309"/>
      <c r="BF56" s="1309"/>
      <c r="BG56" s="1309"/>
      <c r="BH56" s="1309"/>
      <c r="BI56" s="1309"/>
      <c r="BJ56" s="1309"/>
      <c r="BK56" s="1309"/>
      <c r="BL56" s="1309"/>
      <c r="BM56" s="1309"/>
      <c r="BN56" s="1309"/>
      <c r="BO56" s="1309"/>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c r="B57" s="406"/>
      <c r="G57" s="1304"/>
      <c r="H57" s="1304"/>
      <c r="I57" s="1307"/>
      <c r="J57" s="1307"/>
      <c r="K57" s="1311"/>
      <c r="L57" s="1311"/>
      <c r="M57" s="1311"/>
      <c r="N57" s="1311"/>
      <c r="AM57" s="387"/>
      <c r="AN57" s="1310"/>
      <c r="AO57" s="1310"/>
      <c r="AP57" s="1310"/>
      <c r="AQ57" s="1310"/>
      <c r="AR57" s="1310"/>
      <c r="AS57" s="1310"/>
      <c r="AT57" s="1310"/>
      <c r="AU57" s="1310"/>
      <c r="AV57" s="1310"/>
      <c r="AW57" s="1310"/>
      <c r="AX57" s="1310"/>
      <c r="AY57" s="1310"/>
      <c r="AZ57" s="1310"/>
      <c r="BA57" s="1310"/>
      <c r="BB57" s="1309" t="s">
        <v>635</v>
      </c>
      <c r="BC57" s="1309"/>
      <c r="BD57" s="1309"/>
      <c r="BE57" s="1309"/>
      <c r="BF57" s="1309"/>
      <c r="BG57" s="1309"/>
      <c r="BH57" s="1309"/>
      <c r="BI57" s="1309"/>
      <c r="BJ57" s="1309"/>
      <c r="BK57" s="1309"/>
      <c r="BL57" s="1309"/>
      <c r="BM57" s="1309"/>
      <c r="BN57" s="1309"/>
      <c r="BO57" s="1309"/>
      <c r="BP57" s="1321"/>
      <c r="BQ57" s="1306"/>
      <c r="BR57" s="1306"/>
      <c r="BS57" s="1306"/>
      <c r="BT57" s="1306"/>
      <c r="BU57" s="1306"/>
      <c r="BV57" s="1306"/>
      <c r="BW57" s="1306"/>
      <c r="BX57" s="1321"/>
      <c r="BY57" s="1306"/>
      <c r="BZ57" s="1306"/>
      <c r="CA57" s="1306"/>
      <c r="CB57" s="1306"/>
      <c r="CC57" s="1306"/>
      <c r="CD57" s="1306"/>
      <c r="CE57" s="1306"/>
      <c r="CF57" s="1306">
        <v>56.3</v>
      </c>
      <c r="CG57" s="1306"/>
      <c r="CH57" s="1306"/>
      <c r="CI57" s="1306"/>
      <c r="CJ57" s="1306"/>
      <c r="CK57" s="1306"/>
      <c r="CL57" s="1306"/>
      <c r="CM57" s="1306"/>
      <c r="CN57" s="1306">
        <v>58.3</v>
      </c>
      <c r="CO57" s="1306"/>
      <c r="CP57" s="1306"/>
      <c r="CQ57" s="1306"/>
      <c r="CR57" s="1306"/>
      <c r="CS57" s="1306"/>
      <c r="CT57" s="1306"/>
      <c r="CU57" s="1306"/>
      <c r="CV57" s="1306">
        <v>59</v>
      </c>
      <c r="CW57" s="1306"/>
      <c r="CX57" s="1306"/>
      <c r="CY57" s="1306"/>
      <c r="CZ57" s="1306"/>
      <c r="DA57" s="1306"/>
      <c r="DB57" s="1306"/>
      <c r="DC57" s="1306"/>
      <c r="DD57" s="407"/>
      <c r="DE57" s="406"/>
    </row>
    <row r="58" spans="1:109" s="402" customFormat="1">
      <c r="A58" s="387"/>
      <c r="B58" s="406"/>
      <c r="G58" s="1304"/>
      <c r="H58" s="1304"/>
      <c r="I58" s="1307"/>
      <c r="J58" s="1307"/>
      <c r="K58" s="1311"/>
      <c r="L58" s="1311"/>
      <c r="M58" s="1311"/>
      <c r="N58" s="1311"/>
      <c r="AM58" s="387"/>
      <c r="AN58" s="1310"/>
      <c r="AO58" s="1310"/>
      <c r="AP58" s="1310"/>
      <c r="AQ58" s="1310"/>
      <c r="AR58" s="1310"/>
      <c r="AS58" s="1310"/>
      <c r="AT58" s="1310"/>
      <c r="AU58" s="1310"/>
      <c r="AV58" s="1310"/>
      <c r="AW58" s="1310"/>
      <c r="AX58" s="1310"/>
      <c r="AY58" s="1310"/>
      <c r="AZ58" s="1310"/>
      <c r="BA58" s="1310"/>
      <c r="BB58" s="1309"/>
      <c r="BC58" s="1309"/>
      <c r="BD58" s="1309"/>
      <c r="BE58" s="1309"/>
      <c r="BF58" s="1309"/>
      <c r="BG58" s="1309"/>
      <c r="BH58" s="1309"/>
      <c r="BI58" s="1309"/>
      <c r="BJ58" s="1309"/>
      <c r="BK58" s="1309"/>
      <c r="BL58" s="1309"/>
      <c r="BM58" s="1309"/>
      <c r="BN58" s="1309"/>
      <c r="BO58" s="1309"/>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637</v>
      </c>
    </row>
    <row r="64" spans="1:109">
      <c r="B64" s="394"/>
      <c r="G64" s="401"/>
      <c r="I64" s="414"/>
      <c r="J64" s="414"/>
      <c r="K64" s="414"/>
      <c r="L64" s="414"/>
      <c r="M64" s="414"/>
      <c r="N64" s="415"/>
      <c r="AM64" s="401"/>
      <c r="AN64" s="401" t="s">
        <v>631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2" t="s">
        <v>638</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c r="B66" s="394"/>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c r="B67" s="394"/>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c r="B68" s="394"/>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c r="B69" s="394"/>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632</v>
      </c>
    </row>
    <row r="72" spans="2:107">
      <c r="B72" s="394"/>
      <c r="G72" s="1304"/>
      <c r="H72" s="1304"/>
      <c r="I72" s="1304"/>
      <c r="J72" s="1304"/>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0" t="s">
        <v>589</v>
      </c>
      <c r="BQ72" s="1310"/>
      <c r="BR72" s="1310"/>
      <c r="BS72" s="1310"/>
      <c r="BT72" s="1310"/>
      <c r="BU72" s="1310"/>
      <c r="BV72" s="1310"/>
      <c r="BW72" s="1310"/>
      <c r="BX72" s="1310" t="s">
        <v>590</v>
      </c>
      <c r="BY72" s="1310"/>
      <c r="BZ72" s="1310"/>
      <c r="CA72" s="1310"/>
      <c r="CB72" s="1310"/>
      <c r="CC72" s="1310"/>
      <c r="CD72" s="1310"/>
      <c r="CE72" s="1310"/>
      <c r="CF72" s="1310" t="s">
        <v>591</v>
      </c>
      <c r="CG72" s="1310"/>
      <c r="CH72" s="1310"/>
      <c r="CI72" s="1310"/>
      <c r="CJ72" s="1310"/>
      <c r="CK72" s="1310"/>
      <c r="CL72" s="1310"/>
      <c r="CM72" s="1310"/>
      <c r="CN72" s="1310" t="s">
        <v>592</v>
      </c>
      <c r="CO72" s="1310"/>
      <c r="CP72" s="1310"/>
      <c r="CQ72" s="1310"/>
      <c r="CR72" s="1310"/>
      <c r="CS72" s="1310"/>
      <c r="CT72" s="1310"/>
      <c r="CU72" s="1310"/>
      <c r="CV72" s="1310" t="s">
        <v>593</v>
      </c>
      <c r="CW72" s="1310"/>
      <c r="CX72" s="1310"/>
      <c r="CY72" s="1310"/>
      <c r="CZ72" s="1310"/>
      <c r="DA72" s="1310"/>
      <c r="DB72" s="1310"/>
      <c r="DC72" s="1310"/>
    </row>
    <row r="73" spans="2:107">
      <c r="B73" s="394"/>
      <c r="G73" s="1322"/>
      <c r="H73" s="1322"/>
      <c r="I73" s="1322"/>
      <c r="J73" s="1322"/>
      <c r="K73" s="1305"/>
      <c r="L73" s="1305"/>
      <c r="M73" s="1305"/>
      <c r="N73" s="1305"/>
      <c r="AM73" s="403"/>
      <c r="AN73" s="1309" t="s">
        <v>633</v>
      </c>
      <c r="AO73" s="1309"/>
      <c r="AP73" s="1309"/>
      <c r="AQ73" s="1309"/>
      <c r="AR73" s="1309"/>
      <c r="AS73" s="1309"/>
      <c r="AT73" s="1309"/>
      <c r="AU73" s="1309"/>
      <c r="AV73" s="1309"/>
      <c r="AW73" s="1309"/>
      <c r="AX73" s="1309"/>
      <c r="AY73" s="1309"/>
      <c r="AZ73" s="1309"/>
      <c r="BA73" s="1309"/>
      <c r="BB73" s="1309" t="s">
        <v>634</v>
      </c>
      <c r="BC73" s="1309"/>
      <c r="BD73" s="1309"/>
      <c r="BE73" s="1309"/>
      <c r="BF73" s="1309"/>
      <c r="BG73" s="1309"/>
      <c r="BH73" s="1309"/>
      <c r="BI73" s="1309"/>
      <c r="BJ73" s="1309"/>
      <c r="BK73" s="1309"/>
      <c r="BL73" s="1309"/>
      <c r="BM73" s="1309"/>
      <c r="BN73" s="1309"/>
      <c r="BO73" s="1309"/>
      <c r="BP73" s="1306">
        <v>71.099999999999994</v>
      </c>
      <c r="BQ73" s="1306"/>
      <c r="BR73" s="1306"/>
      <c r="BS73" s="1306"/>
      <c r="BT73" s="1306"/>
      <c r="BU73" s="1306"/>
      <c r="BV73" s="1306"/>
      <c r="BW73" s="1306"/>
      <c r="BX73" s="1306">
        <v>59.1</v>
      </c>
      <c r="BY73" s="1306"/>
      <c r="BZ73" s="1306"/>
      <c r="CA73" s="1306"/>
      <c r="CB73" s="1306"/>
      <c r="CC73" s="1306"/>
      <c r="CD73" s="1306"/>
      <c r="CE73" s="1306"/>
      <c r="CF73" s="1306">
        <v>48.1</v>
      </c>
      <c r="CG73" s="1306"/>
      <c r="CH73" s="1306"/>
      <c r="CI73" s="1306"/>
      <c r="CJ73" s="1306"/>
      <c r="CK73" s="1306"/>
      <c r="CL73" s="1306"/>
      <c r="CM73" s="1306"/>
      <c r="CN73" s="1306">
        <v>42.6</v>
      </c>
      <c r="CO73" s="1306"/>
      <c r="CP73" s="1306"/>
      <c r="CQ73" s="1306"/>
      <c r="CR73" s="1306"/>
      <c r="CS73" s="1306"/>
      <c r="CT73" s="1306"/>
      <c r="CU73" s="1306"/>
      <c r="CV73" s="1306">
        <v>50.2</v>
      </c>
      <c r="CW73" s="1306"/>
      <c r="CX73" s="1306"/>
      <c r="CY73" s="1306"/>
      <c r="CZ73" s="1306"/>
      <c r="DA73" s="1306"/>
      <c r="DB73" s="1306"/>
      <c r="DC73" s="1306"/>
    </row>
    <row r="74" spans="2:107">
      <c r="B74" s="394"/>
      <c r="G74" s="1322"/>
      <c r="H74" s="1322"/>
      <c r="I74" s="1322"/>
      <c r="J74" s="1322"/>
      <c r="K74" s="1305"/>
      <c r="L74" s="1305"/>
      <c r="M74" s="1305"/>
      <c r="N74" s="1305"/>
      <c r="AM74" s="40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c r="B75" s="394"/>
      <c r="G75" s="1322"/>
      <c r="H75" s="1322"/>
      <c r="I75" s="1304"/>
      <c r="J75" s="1304"/>
      <c r="K75" s="1311"/>
      <c r="L75" s="1311"/>
      <c r="M75" s="1311"/>
      <c r="N75" s="1311"/>
      <c r="AM75" s="403"/>
      <c r="AN75" s="1309"/>
      <c r="AO75" s="1309"/>
      <c r="AP75" s="1309"/>
      <c r="AQ75" s="1309"/>
      <c r="AR75" s="1309"/>
      <c r="AS75" s="1309"/>
      <c r="AT75" s="1309"/>
      <c r="AU75" s="1309"/>
      <c r="AV75" s="1309"/>
      <c r="AW75" s="1309"/>
      <c r="AX75" s="1309"/>
      <c r="AY75" s="1309"/>
      <c r="AZ75" s="1309"/>
      <c r="BA75" s="1309"/>
      <c r="BB75" s="1309" t="s">
        <v>639</v>
      </c>
      <c r="BC75" s="1309"/>
      <c r="BD75" s="1309"/>
      <c r="BE75" s="1309"/>
      <c r="BF75" s="1309"/>
      <c r="BG75" s="1309"/>
      <c r="BH75" s="1309"/>
      <c r="BI75" s="1309"/>
      <c r="BJ75" s="1309"/>
      <c r="BK75" s="1309"/>
      <c r="BL75" s="1309"/>
      <c r="BM75" s="1309"/>
      <c r="BN75" s="1309"/>
      <c r="BO75" s="1309"/>
      <c r="BP75" s="1306">
        <v>9.8000000000000007</v>
      </c>
      <c r="BQ75" s="1306"/>
      <c r="BR75" s="1306"/>
      <c r="BS75" s="1306"/>
      <c r="BT75" s="1306"/>
      <c r="BU75" s="1306"/>
      <c r="BV75" s="1306"/>
      <c r="BW75" s="1306"/>
      <c r="BX75" s="1306">
        <v>9.1999999999999993</v>
      </c>
      <c r="BY75" s="1306"/>
      <c r="BZ75" s="1306"/>
      <c r="CA75" s="1306"/>
      <c r="CB75" s="1306"/>
      <c r="CC75" s="1306"/>
      <c r="CD75" s="1306"/>
      <c r="CE75" s="1306"/>
      <c r="CF75" s="1306">
        <v>8.8000000000000007</v>
      </c>
      <c r="CG75" s="1306"/>
      <c r="CH75" s="1306"/>
      <c r="CI75" s="1306"/>
      <c r="CJ75" s="1306"/>
      <c r="CK75" s="1306"/>
      <c r="CL75" s="1306"/>
      <c r="CM75" s="1306"/>
      <c r="CN75" s="1306">
        <v>8.4</v>
      </c>
      <c r="CO75" s="1306"/>
      <c r="CP75" s="1306"/>
      <c r="CQ75" s="1306"/>
      <c r="CR75" s="1306"/>
      <c r="CS75" s="1306"/>
      <c r="CT75" s="1306"/>
      <c r="CU75" s="1306"/>
      <c r="CV75" s="1306">
        <v>8.4</v>
      </c>
      <c r="CW75" s="1306"/>
      <c r="CX75" s="1306"/>
      <c r="CY75" s="1306"/>
      <c r="CZ75" s="1306"/>
      <c r="DA75" s="1306"/>
      <c r="DB75" s="1306"/>
      <c r="DC75" s="1306"/>
    </row>
    <row r="76" spans="2:107">
      <c r="B76" s="394"/>
      <c r="G76" s="1322"/>
      <c r="H76" s="1322"/>
      <c r="I76" s="1304"/>
      <c r="J76" s="1304"/>
      <c r="K76" s="1311"/>
      <c r="L76" s="1311"/>
      <c r="M76" s="1311"/>
      <c r="N76" s="1311"/>
      <c r="AM76" s="40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c r="B77" s="394"/>
      <c r="G77" s="1304"/>
      <c r="H77" s="1304"/>
      <c r="I77" s="1304"/>
      <c r="J77" s="1304"/>
      <c r="K77" s="1305"/>
      <c r="L77" s="1305"/>
      <c r="M77" s="1305"/>
      <c r="N77" s="1305"/>
      <c r="AN77" s="1310" t="s">
        <v>636</v>
      </c>
      <c r="AO77" s="1310"/>
      <c r="AP77" s="1310"/>
      <c r="AQ77" s="1310"/>
      <c r="AR77" s="1310"/>
      <c r="AS77" s="1310"/>
      <c r="AT77" s="1310"/>
      <c r="AU77" s="1310"/>
      <c r="AV77" s="1310"/>
      <c r="AW77" s="1310"/>
      <c r="AX77" s="1310"/>
      <c r="AY77" s="1310"/>
      <c r="AZ77" s="1310"/>
      <c r="BA77" s="1310"/>
      <c r="BB77" s="1309" t="s">
        <v>634</v>
      </c>
      <c r="BC77" s="1309"/>
      <c r="BD77" s="1309"/>
      <c r="BE77" s="1309"/>
      <c r="BF77" s="1309"/>
      <c r="BG77" s="1309"/>
      <c r="BH77" s="1309"/>
      <c r="BI77" s="1309"/>
      <c r="BJ77" s="1309"/>
      <c r="BK77" s="1309"/>
      <c r="BL77" s="1309"/>
      <c r="BM77" s="1309"/>
      <c r="BN77" s="1309"/>
      <c r="BO77" s="1309"/>
      <c r="BP77" s="1306">
        <v>0</v>
      </c>
      <c r="BQ77" s="1306"/>
      <c r="BR77" s="1306"/>
      <c r="BS77" s="1306"/>
      <c r="BT77" s="1306"/>
      <c r="BU77" s="1306"/>
      <c r="BV77" s="1306"/>
      <c r="BW77" s="1306"/>
      <c r="BX77" s="1306">
        <v>0</v>
      </c>
      <c r="BY77" s="1306"/>
      <c r="BZ77" s="1306"/>
      <c r="CA77" s="1306"/>
      <c r="CB77" s="1306"/>
      <c r="CC77" s="1306"/>
      <c r="CD77" s="1306"/>
      <c r="CE77" s="1306"/>
      <c r="CF77" s="1306">
        <v>0</v>
      </c>
      <c r="CG77" s="1306"/>
      <c r="CH77" s="1306"/>
      <c r="CI77" s="1306"/>
      <c r="CJ77" s="1306"/>
      <c r="CK77" s="1306"/>
      <c r="CL77" s="1306"/>
      <c r="CM77" s="1306"/>
      <c r="CN77" s="1306">
        <v>0</v>
      </c>
      <c r="CO77" s="1306"/>
      <c r="CP77" s="1306"/>
      <c r="CQ77" s="1306"/>
      <c r="CR77" s="1306"/>
      <c r="CS77" s="1306"/>
      <c r="CT77" s="1306"/>
      <c r="CU77" s="1306"/>
      <c r="CV77" s="1306">
        <v>0</v>
      </c>
      <c r="CW77" s="1306"/>
      <c r="CX77" s="1306"/>
      <c r="CY77" s="1306"/>
      <c r="CZ77" s="1306"/>
      <c r="DA77" s="1306"/>
      <c r="DB77" s="1306"/>
      <c r="DC77" s="1306"/>
    </row>
    <row r="78" spans="2:107">
      <c r="B78" s="394"/>
      <c r="G78" s="1304"/>
      <c r="H78" s="1304"/>
      <c r="I78" s="1304"/>
      <c r="J78" s="1304"/>
      <c r="K78" s="1305"/>
      <c r="L78" s="1305"/>
      <c r="M78" s="1305"/>
      <c r="N78" s="1305"/>
      <c r="AN78" s="1310"/>
      <c r="AO78" s="1310"/>
      <c r="AP78" s="1310"/>
      <c r="AQ78" s="1310"/>
      <c r="AR78" s="1310"/>
      <c r="AS78" s="1310"/>
      <c r="AT78" s="1310"/>
      <c r="AU78" s="1310"/>
      <c r="AV78" s="1310"/>
      <c r="AW78" s="1310"/>
      <c r="AX78" s="1310"/>
      <c r="AY78" s="1310"/>
      <c r="AZ78" s="1310"/>
      <c r="BA78" s="1310"/>
      <c r="BB78" s="1309"/>
      <c r="BC78" s="1309"/>
      <c r="BD78" s="1309"/>
      <c r="BE78" s="1309"/>
      <c r="BF78" s="1309"/>
      <c r="BG78" s="1309"/>
      <c r="BH78" s="1309"/>
      <c r="BI78" s="1309"/>
      <c r="BJ78" s="1309"/>
      <c r="BK78" s="1309"/>
      <c r="BL78" s="1309"/>
      <c r="BM78" s="1309"/>
      <c r="BN78" s="1309"/>
      <c r="BO78" s="1309"/>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c r="B79" s="394"/>
      <c r="G79" s="1304"/>
      <c r="H79" s="1304"/>
      <c r="I79" s="1307"/>
      <c r="J79" s="1307"/>
      <c r="K79" s="1308"/>
      <c r="L79" s="1308"/>
      <c r="M79" s="1308"/>
      <c r="N79" s="1308"/>
      <c r="AN79" s="1310"/>
      <c r="AO79" s="1310"/>
      <c r="AP79" s="1310"/>
      <c r="AQ79" s="1310"/>
      <c r="AR79" s="1310"/>
      <c r="AS79" s="1310"/>
      <c r="AT79" s="1310"/>
      <c r="AU79" s="1310"/>
      <c r="AV79" s="1310"/>
      <c r="AW79" s="1310"/>
      <c r="AX79" s="1310"/>
      <c r="AY79" s="1310"/>
      <c r="AZ79" s="1310"/>
      <c r="BA79" s="1310"/>
      <c r="BB79" s="1309" t="s">
        <v>639</v>
      </c>
      <c r="BC79" s="1309"/>
      <c r="BD79" s="1309"/>
      <c r="BE79" s="1309"/>
      <c r="BF79" s="1309"/>
      <c r="BG79" s="1309"/>
      <c r="BH79" s="1309"/>
      <c r="BI79" s="1309"/>
      <c r="BJ79" s="1309"/>
      <c r="BK79" s="1309"/>
      <c r="BL79" s="1309"/>
      <c r="BM79" s="1309"/>
      <c r="BN79" s="1309"/>
      <c r="BO79" s="1309"/>
      <c r="BP79" s="1306">
        <v>9.1</v>
      </c>
      <c r="BQ79" s="1306"/>
      <c r="BR79" s="1306"/>
      <c r="BS79" s="1306"/>
      <c r="BT79" s="1306"/>
      <c r="BU79" s="1306"/>
      <c r="BV79" s="1306"/>
      <c r="BW79" s="1306"/>
      <c r="BX79" s="1306">
        <v>8.6</v>
      </c>
      <c r="BY79" s="1306"/>
      <c r="BZ79" s="1306"/>
      <c r="CA79" s="1306"/>
      <c r="CB79" s="1306"/>
      <c r="CC79" s="1306"/>
      <c r="CD79" s="1306"/>
      <c r="CE79" s="1306"/>
      <c r="CF79" s="1306">
        <v>8.5</v>
      </c>
      <c r="CG79" s="1306"/>
      <c r="CH79" s="1306"/>
      <c r="CI79" s="1306"/>
      <c r="CJ79" s="1306"/>
      <c r="CK79" s="1306"/>
      <c r="CL79" s="1306"/>
      <c r="CM79" s="1306"/>
      <c r="CN79" s="1306">
        <v>8.5</v>
      </c>
      <c r="CO79" s="1306"/>
      <c r="CP79" s="1306"/>
      <c r="CQ79" s="1306"/>
      <c r="CR79" s="1306"/>
      <c r="CS79" s="1306"/>
      <c r="CT79" s="1306"/>
      <c r="CU79" s="1306"/>
      <c r="CV79" s="1306">
        <v>8.6</v>
      </c>
      <c r="CW79" s="1306"/>
      <c r="CX79" s="1306"/>
      <c r="CY79" s="1306"/>
      <c r="CZ79" s="1306"/>
      <c r="DA79" s="1306"/>
      <c r="DB79" s="1306"/>
      <c r="DC79" s="1306"/>
    </row>
    <row r="80" spans="2:107">
      <c r="B80" s="394"/>
      <c r="G80" s="1304"/>
      <c r="H80" s="1304"/>
      <c r="I80" s="1307"/>
      <c r="J80" s="1307"/>
      <c r="K80" s="1308"/>
      <c r="L80" s="1308"/>
      <c r="M80" s="1308"/>
      <c r="N80" s="1308"/>
      <c r="AN80" s="1310"/>
      <c r="AO80" s="1310"/>
      <c r="AP80" s="1310"/>
      <c r="AQ80" s="1310"/>
      <c r="AR80" s="1310"/>
      <c r="AS80" s="1310"/>
      <c r="AT80" s="1310"/>
      <c r="AU80" s="1310"/>
      <c r="AV80" s="1310"/>
      <c r="AW80" s="1310"/>
      <c r="AX80" s="1310"/>
      <c r="AY80" s="1310"/>
      <c r="AZ80" s="1310"/>
      <c r="BA80" s="1310"/>
      <c r="BB80" s="1309"/>
      <c r="BC80" s="1309"/>
      <c r="BD80" s="1309"/>
      <c r="BE80" s="1309"/>
      <c r="BF80" s="1309"/>
      <c r="BG80" s="1309"/>
      <c r="BH80" s="1309"/>
      <c r="BI80" s="1309"/>
      <c r="BJ80" s="1309"/>
      <c r="BK80" s="1309"/>
      <c r="BL80" s="1309"/>
      <c r="BM80" s="1309"/>
      <c r="BN80" s="1309"/>
      <c r="BO80" s="1309"/>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Y6F2asdt37CnBlUPQIaekfdiKgh9k//7FPeQXrRLxlL/qPZxT1pppyMpR9hurCLhPeHtcUB1baxY+imsvgcWgg==" saltValue="CQ9cteOF8t49kNH7qn8jh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535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G2ofE9agaQkVP+WJdVoiHKZGcfUlkApXYgmsj08Zp0InZcNzNBVbMH1m4/XAmgqgryjBNs04erz0pU3yJEdkg==" saltValue="RKSND+cvRSps1CgW7eL3O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535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6wKs0ovUSdV9BJHk3F0o9q/zpK0G9wLLpu470Gffe1g2rXhriXVCA4nzUvRdkB/pjxbVZdoTq2s1WP+P5X7v2w==" saltValue="KmRg/x2awag/tSSrQpUcB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586</v>
      </c>
      <c r="G2" s="156"/>
      <c r="H2" s="157"/>
    </row>
    <row r="3" spans="1:8">
      <c r="A3" s="153" t="s">
        <v>579</v>
      </c>
      <c r="B3" s="158"/>
      <c r="C3" s="159"/>
      <c r="D3" s="160">
        <v>109227</v>
      </c>
      <c r="E3" s="161"/>
      <c r="F3" s="162">
        <v>175675</v>
      </c>
      <c r="G3" s="163"/>
      <c r="H3" s="164"/>
    </row>
    <row r="4" spans="1:8">
      <c r="A4" s="165"/>
      <c r="B4" s="166"/>
      <c r="C4" s="167"/>
      <c r="D4" s="168">
        <v>61537</v>
      </c>
      <c r="E4" s="169"/>
      <c r="F4" s="170">
        <v>87698</v>
      </c>
      <c r="G4" s="171"/>
      <c r="H4" s="172"/>
    </row>
    <row r="5" spans="1:8">
      <c r="A5" s="153" t="s">
        <v>581</v>
      </c>
      <c r="B5" s="158"/>
      <c r="C5" s="159"/>
      <c r="D5" s="160">
        <v>72144</v>
      </c>
      <c r="E5" s="161"/>
      <c r="F5" s="162">
        <v>162193</v>
      </c>
      <c r="G5" s="163"/>
      <c r="H5" s="164"/>
    </row>
    <row r="6" spans="1:8">
      <c r="A6" s="165"/>
      <c r="B6" s="166"/>
      <c r="C6" s="167"/>
      <c r="D6" s="168">
        <v>29473</v>
      </c>
      <c r="E6" s="169"/>
      <c r="F6" s="170">
        <v>79985</v>
      </c>
      <c r="G6" s="171"/>
      <c r="H6" s="172"/>
    </row>
    <row r="7" spans="1:8">
      <c r="A7" s="153" t="s">
        <v>582</v>
      </c>
      <c r="B7" s="158"/>
      <c r="C7" s="159"/>
      <c r="D7" s="160">
        <v>123794</v>
      </c>
      <c r="E7" s="161"/>
      <c r="F7" s="162">
        <v>168868</v>
      </c>
      <c r="G7" s="163"/>
      <c r="H7" s="164"/>
    </row>
    <row r="8" spans="1:8">
      <c r="A8" s="165"/>
      <c r="B8" s="166"/>
      <c r="C8" s="167"/>
      <c r="D8" s="168">
        <v>37822</v>
      </c>
      <c r="E8" s="169"/>
      <c r="F8" s="170">
        <v>79360</v>
      </c>
      <c r="G8" s="171"/>
      <c r="H8" s="172"/>
    </row>
    <row r="9" spans="1:8">
      <c r="A9" s="153" t="s">
        <v>583</v>
      </c>
      <c r="B9" s="158"/>
      <c r="C9" s="159"/>
      <c r="D9" s="160">
        <v>102274</v>
      </c>
      <c r="E9" s="161"/>
      <c r="F9" s="162">
        <v>202870</v>
      </c>
      <c r="G9" s="163"/>
      <c r="H9" s="164"/>
    </row>
    <row r="10" spans="1:8">
      <c r="A10" s="165"/>
      <c r="B10" s="166"/>
      <c r="C10" s="167"/>
      <c r="D10" s="168">
        <v>30128</v>
      </c>
      <c r="E10" s="169"/>
      <c r="F10" s="170">
        <v>79735</v>
      </c>
      <c r="G10" s="171"/>
      <c r="H10" s="172"/>
    </row>
    <row r="11" spans="1:8">
      <c r="A11" s="153" t="s">
        <v>584</v>
      </c>
      <c r="B11" s="158"/>
      <c r="C11" s="159"/>
      <c r="D11" s="160">
        <v>87999</v>
      </c>
      <c r="E11" s="161"/>
      <c r="F11" s="162">
        <v>167497</v>
      </c>
      <c r="G11" s="163"/>
      <c r="H11" s="164"/>
    </row>
    <row r="12" spans="1:8">
      <c r="A12" s="165"/>
      <c r="B12" s="166"/>
      <c r="C12" s="173"/>
      <c r="D12" s="168">
        <v>50942</v>
      </c>
      <c r="E12" s="169"/>
      <c r="F12" s="170">
        <v>82571</v>
      </c>
      <c r="G12" s="171"/>
      <c r="H12" s="172"/>
    </row>
    <row r="13" spans="1:8">
      <c r="A13" s="153"/>
      <c r="B13" s="158"/>
      <c r="C13" s="174"/>
      <c r="D13" s="175">
        <v>99088</v>
      </c>
      <c r="E13" s="176"/>
      <c r="F13" s="177">
        <v>175421</v>
      </c>
      <c r="G13" s="178"/>
      <c r="H13" s="164"/>
    </row>
    <row r="14" spans="1:8">
      <c r="A14" s="165"/>
      <c r="B14" s="166"/>
      <c r="C14" s="167"/>
      <c r="D14" s="168">
        <v>41980</v>
      </c>
      <c r="E14" s="169"/>
      <c r="F14" s="170">
        <v>81870</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5.24</v>
      </c>
      <c r="C19" s="179">
        <f>ROUND(VALUE(SUBSTITUTE(実質収支比率等に係る経年分析!G$48,"▲","-")),2)</f>
        <v>9.77</v>
      </c>
      <c r="D19" s="179">
        <f>ROUND(VALUE(SUBSTITUTE(実質収支比率等に係る経年分析!H$48,"▲","-")),2)</f>
        <v>3.9</v>
      </c>
      <c r="E19" s="179">
        <f>ROUND(VALUE(SUBSTITUTE(実質収支比率等に係る経年分析!I$48,"▲","-")),2)</f>
        <v>4.09</v>
      </c>
      <c r="F19" s="179">
        <f>ROUND(VALUE(SUBSTITUTE(実質収支比率等に係る経年分析!J$48,"▲","-")),2)</f>
        <v>5.97</v>
      </c>
    </row>
    <row r="20" spans="1:11">
      <c r="A20" s="179" t="s">
        <v>55</v>
      </c>
      <c r="B20" s="179">
        <f>ROUND(VALUE(SUBSTITUTE(実質収支比率等に係る経年分析!F$47,"▲","-")),2)</f>
        <v>10.76</v>
      </c>
      <c r="C20" s="179">
        <f>ROUND(VALUE(SUBSTITUTE(実質収支比率等に係る経年分析!G$47,"▲","-")),2)</f>
        <v>14.3</v>
      </c>
      <c r="D20" s="179">
        <f>ROUND(VALUE(SUBSTITUTE(実質収支比率等に係る経年分析!H$47,"▲","-")),2)</f>
        <v>17.32</v>
      </c>
      <c r="E20" s="179">
        <f>ROUND(VALUE(SUBSTITUTE(実質収支比率等に係る経年分析!I$47,"▲","-")),2)</f>
        <v>18.46</v>
      </c>
      <c r="F20" s="179">
        <f>ROUND(VALUE(SUBSTITUTE(実質収支比率等に係る経年分析!J$47,"▲","-")),2)</f>
        <v>14.22</v>
      </c>
    </row>
    <row r="21" spans="1:11">
      <c r="A21" s="179" t="s">
        <v>56</v>
      </c>
      <c r="B21" s="179">
        <f>IF(ISNUMBER(VALUE(SUBSTITUTE(実質収支比率等に係る経年分析!F$49,"▲","-"))),ROUND(VALUE(SUBSTITUTE(実質収支比率等に係る経年分析!F$49,"▲","-")),2),NA())</f>
        <v>3.36</v>
      </c>
      <c r="C21" s="179">
        <f>IF(ISNUMBER(VALUE(SUBSTITUTE(実質収支比率等に係る経年分析!G$49,"▲","-"))),ROUND(VALUE(SUBSTITUTE(実質収支比率等に係る経年分析!G$49,"▲","-")),2),NA())</f>
        <v>8.31</v>
      </c>
      <c r="D21" s="179">
        <f>IF(ISNUMBER(VALUE(SUBSTITUTE(実質収支比率等に係る経年分析!H$49,"▲","-"))),ROUND(VALUE(SUBSTITUTE(実質収支比率等に係る経年分析!H$49,"▲","-")),2),NA())</f>
        <v>-2.98</v>
      </c>
      <c r="E21" s="179">
        <f>IF(ISNUMBER(VALUE(SUBSTITUTE(実質収支比率等に係る経年分析!I$49,"▲","-"))),ROUND(VALUE(SUBSTITUTE(実質収支比率等に係る経年分析!I$49,"▲","-")),2),NA())</f>
        <v>0.95</v>
      </c>
      <c r="F21" s="179">
        <f>IF(ISNUMBER(VALUE(SUBSTITUTE(実質収支比率等に係る経年分析!J$49,"▲","-"))),ROUND(VALUE(SUBSTITUTE(実質収支比率等に係る経年分析!J$49,"▲","-")),2),NA())</f>
        <v>-2.98</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浄化槽事業特別会計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0.05</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1.1499999999999999</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c r="A31" s="180" t="str">
        <f>IF(連結実質赤字比率に係る赤字・黒字の構成分析!C$39="",NA(),連結実質赤字比率に係る赤字・黒字の構成分析!C$39)</f>
        <v>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c r="A32" s="180" t="str">
        <f>IF(連結実質赤字比率に係る赤字・黒字の構成分析!C$38="",NA(),連結実質赤字比率に係る赤字・黒字の構成分析!C$38)</f>
        <v>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0.06</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1.1100000000000001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0.96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2.58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0.66</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0.78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0.88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1.7</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3.42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3.01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2.64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2.66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1.82</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5.23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9.77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4.09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5.97</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478</v>
      </c>
      <c r="E42" s="181"/>
      <c r="F42" s="181"/>
      <c r="G42" s="181">
        <f>'実質公債費比率（分子）の構造'!L$52</f>
        <v>465</v>
      </c>
      <c r="H42" s="181"/>
      <c r="I42" s="181"/>
      <c r="J42" s="181">
        <f>'実質公債費比率（分子）の構造'!M$52</f>
        <v>452</v>
      </c>
      <c r="K42" s="181"/>
      <c r="L42" s="181"/>
      <c r="M42" s="181">
        <f>'実質公債費比率（分子）の構造'!N$52</f>
        <v>404</v>
      </c>
      <c r="N42" s="181"/>
      <c r="O42" s="181"/>
      <c r="P42" s="181">
        <f>'実質公債費比率（分子）の構造'!O$52</f>
        <v>367</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c r="A46" s="181" t="s">
        <v>67</v>
      </c>
      <c r="B46" s="181">
        <f>'実質公債費比率（分子）の構造'!K$48</f>
        <v>74</v>
      </c>
      <c r="C46" s="181"/>
      <c r="D46" s="181"/>
      <c r="E46" s="181">
        <f>'実質公債費比率（分子）の構造'!L$48</f>
        <v>67</v>
      </c>
      <c r="F46" s="181"/>
      <c r="G46" s="181"/>
      <c r="H46" s="181">
        <f>'実質公債費比率（分子）の構造'!M$48</f>
        <v>54</v>
      </c>
      <c r="I46" s="181"/>
      <c r="J46" s="181"/>
      <c r="K46" s="181">
        <f>'実質公債費比率（分子）の構造'!N$48</f>
        <v>30</v>
      </c>
      <c r="L46" s="181"/>
      <c r="M46" s="181"/>
      <c r="N46" s="181">
        <f>'実質公債費比率（分子）の構造'!O$48</f>
        <v>42</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606</v>
      </c>
      <c r="C49" s="181"/>
      <c r="D49" s="181"/>
      <c r="E49" s="181">
        <f>'実質公債費比率（分子）の構造'!L$45</f>
        <v>589</v>
      </c>
      <c r="F49" s="181"/>
      <c r="G49" s="181"/>
      <c r="H49" s="181">
        <f>'実質公債費比率（分子）の構造'!M$45</f>
        <v>576</v>
      </c>
      <c r="I49" s="181"/>
      <c r="J49" s="181"/>
      <c r="K49" s="181">
        <f>'実質公債費比率（分子）の構造'!N$45</f>
        <v>558</v>
      </c>
      <c r="L49" s="181"/>
      <c r="M49" s="181"/>
      <c r="N49" s="181">
        <f>'実質公債費比率（分子）の構造'!O$45</f>
        <v>517</v>
      </c>
      <c r="O49" s="181"/>
      <c r="P49" s="181"/>
    </row>
    <row r="50" spans="1:16">
      <c r="A50" s="181" t="s">
        <v>71</v>
      </c>
      <c r="B50" s="181" t="e">
        <f>NA()</f>
        <v>#N/A</v>
      </c>
      <c r="C50" s="181">
        <f>IF(ISNUMBER('実質公債費比率（分子）の構造'!K$53),'実質公債費比率（分子）の構造'!K$53,NA())</f>
        <v>202</v>
      </c>
      <c r="D50" s="181" t="e">
        <f>NA()</f>
        <v>#N/A</v>
      </c>
      <c r="E50" s="181" t="e">
        <f>NA()</f>
        <v>#N/A</v>
      </c>
      <c r="F50" s="181">
        <f>IF(ISNUMBER('実質公債費比率（分子）の構造'!L$53),'実質公債費比率（分子）の構造'!L$53,NA())</f>
        <v>191</v>
      </c>
      <c r="G50" s="181" t="e">
        <f>NA()</f>
        <v>#N/A</v>
      </c>
      <c r="H50" s="181" t="e">
        <f>NA()</f>
        <v>#N/A</v>
      </c>
      <c r="I50" s="181">
        <f>IF(ISNUMBER('実質公債費比率（分子）の構造'!M$53),'実質公債費比率（分子）の構造'!M$53,NA())</f>
        <v>178</v>
      </c>
      <c r="J50" s="181" t="e">
        <f>NA()</f>
        <v>#N/A</v>
      </c>
      <c r="K50" s="181" t="e">
        <f>NA()</f>
        <v>#N/A</v>
      </c>
      <c r="L50" s="181">
        <f>IF(ISNUMBER('実質公債費比率（分子）の構造'!N$53),'実質公債費比率（分子）の構造'!N$53,NA())</f>
        <v>184</v>
      </c>
      <c r="M50" s="181" t="e">
        <f>NA()</f>
        <v>#N/A</v>
      </c>
      <c r="N50" s="181" t="e">
        <f>NA()</f>
        <v>#N/A</v>
      </c>
      <c r="O50" s="181">
        <f>IF(ISNUMBER('実質公債費比率（分子）の構造'!O$53),'実質公債費比率（分子）の構造'!O$53,NA())</f>
        <v>192</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3878</v>
      </c>
      <c r="E56" s="180"/>
      <c r="F56" s="180"/>
      <c r="G56" s="180">
        <f>'将来負担比率（分子）の構造'!J$52</f>
        <v>3639</v>
      </c>
      <c r="H56" s="180"/>
      <c r="I56" s="180"/>
      <c r="J56" s="180">
        <f>'将来負担比率（分子）の構造'!K$52</f>
        <v>3680</v>
      </c>
      <c r="K56" s="180"/>
      <c r="L56" s="180"/>
      <c r="M56" s="180">
        <f>'将来負担比率（分子）の構造'!L$52</f>
        <v>3566</v>
      </c>
      <c r="N56" s="180"/>
      <c r="O56" s="180"/>
      <c r="P56" s="180">
        <f>'将来負担比率（分子）の構造'!M$52</f>
        <v>3640</v>
      </c>
    </row>
    <row r="57" spans="1:16">
      <c r="A57" s="180" t="s">
        <v>42</v>
      </c>
      <c r="B57" s="180"/>
      <c r="C57" s="180"/>
      <c r="D57" s="180">
        <f>'将来負担比率（分子）の構造'!I$51</f>
        <v>259</v>
      </c>
      <c r="E57" s="180"/>
      <c r="F57" s="180"/>
      <c r="G57" s="180">
        <f>'将来負担比率（分子）の構造'!J$51</f>
        <v>246</v>
      </c>
      <c r="H57" s="180"/>
      <c r="I57" s="180"/>
      <c r="J57" s="180">
        <f>'将来負担比率（分子）の構造'!K$51</f>
        <v>214</v>
      </c>
      <c r="K57" s="180"/>
      <c r="L57" s="180"/>
      <c r="M57" s="180">
        <f>'将来負担比率（分子）の構造'!L$51</f>
        <v>181</v>
      </c>
      <c r="N57" s="180"/>
      <c r="O57" s="180"/>
      <c r="P57" s="180">
        <f>'将来負担比率（分子）の構造'!M$51</f>
        <v>147</v>
      </c>
    </row>
    <row r="58" spans="1:16">
      <c r="A58" s="180" t="s">
        <v>41</v>
      </c>
      <c r="B58" s="180"/>
      <c r="C58" s="180"/>
      <c r="D58" s="180">
        <f>'将来負担比率（分子）の構造'!I$50</f>
        <v>904</v>
      </c>
      <c r="E58" s="180"/>
      <c r="F58" s="180"/>
      <c r="G58" s="180">
        <f>'将来負担比率（分子）の構造'!J$50</f>
        <v>1097</v>
      </c>
      <c r="H58" s="180"/>
      <c r="I58" s="180"/>
      <c r="J58" s="180">
        <f>'将来負担比率（分子）の構造'!K$50</f>
        <v>1353</v>
      </c>
      <c r="K58" s="180"/>
      <c r="L58" s="180"/>
      <c r="M58" s="180">
        <f>'将来負担比率（分子）の構造'!L$50</f>
        <v>1287</v>
      </c>
      <c r="N58" s="180"/>
      <c r="O58" s="180"/>
      <c r="P58" s="180">
        <f>'将来負担比率（分子）の構造'!M$50</f>
        <v>1018</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16</v>
      </c>
      <c r="C61" s="180"/>
      <c r="D61" s="180"/>
      <c r="E61" s="180">
        <f>'将来負担比率（分子）の構造'!J$46</f>
        <v>40</v>
      </c>
      <c r="F61" s="180"/>
      <c r="G61" s="180"/>
      <c r="H61" s="180">
        <f>'将来負担比率（分子）の構造'!K$46</f>
        <v>46</v>
      </c>
      <c r="I61" s="180"/>
      <c r="J61" s="180"/>
      <c r="K61" s="180">
        <f>'将来負担比率（分子）の構造'!L$46</f>
        <v>43</v>
      </c>
      <c r="L61" s="180"/>
      <c r="M61" s="180"/>
      <c r="N61" s="180">
        <f>'将来負担比率（分子）の構造'!M$46</f>
        <v>42</v>
      </c>
      <c r="O61" s="180"/>
      <c r="P61" s="180"/>
    </row>
    <row r="62" spans="1:16">
      <c r="A62" s="180" t="s">
        <v>35</v>
      </c>
      <c r="B62" s="180">
        <f>'将来負担比率（分子）の構造'!I$45</f>
        <v>648</v>
      </c>
      <c r="C62" s="180"/>
      <c r="D62" s="180"/>
      <c r="E62" s="180">
        <f>'将来負担比率（分子）の構造'!J$45</f>
        <v>617</v>
      </c>
      <c r="F62" s="180"/>
      <c r="G62" s="180"/>
      <c r="H62" s="180">
        <f>'将来負担比率（分子）の構造'!K$45</f>
        <v>673</v>
      </c>
      <c r="I62" s="180"/>
      <c r="J62" s="180"/>
      <c r="K62" s="180">
        <f>'将来負担比率（分子）の構造'!L$45</f>
        <v>542</v>
      </c>
      <c r="L62" s="180"/>
      <c r="M62" s="180"/>
      <c r="N62" s="180">
        <f>'将来負担比率（分子）の構造'!M$45</f>
        <v>516</v>
      </c>
      <c r="O62" s="180"/>
      <c r="P62" s="180"/>
    </row>
    <row r="63" spans="1:16">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c r="A64" s="180" t="s">
        <v>33</v>
      </c>
      <c r="B64" s="180">
        <f>'将来負担比率（分子）の構造'!I$43</f>
        <v>1096</v>
      </c>
      <c r="C64" s="180"/>
      <c r="D64" s="180"/>
      <c r="E64" s="180">
        <f>'将来負担比率（分子）の構造'!J$43</f>
        <v>1059</v>
      </c>
      <c r="F64" s="180"/>
      <c r="G64" s="180"/>
      <c r="H64" s="180">
        <f>'将来負担比率（分子）の構造'!K$43</f>
        <v>972</v>
      </c>
      <c r="I64" s="180"/>
      <c r="J64" s="180"/>
      <c r="K64" s="180">
        <f>'将来負担比率（分子）の構造'!L$43</f>
        <v>819</v>
      </c>
      <c r="L64" s="180"/>
      <c r="M64" s="180"/>
      <c r="N64" s="180">
        <f>'将来負担比率（分子）の構造'!M$43</f>
        <v>744</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4805</v>
      </c>
      <c r="C66" s="180"/>
      <c r="D66" s="180"/>
      <c r="E66" s="180">
        <f>'将来負担比率（分子）の構造'!J$41</f>
        <v>4558</v>
      </c>
      <c r="F66" s="180"/>
      <c r="G66" s="180"/>
      <c r="H66" s="180">
        <f>'将来負担比率（分子）の構造'!K$41</f>
        <v>4607</v>
      </c>
      <c r="I66" s="180"/>
      <c r="J66" s="180"/>
      <c r="K66" s="180">
        <f>'将来負担比率（分子）の構造'!L$41</f>
        <v>4561</v>
      </c>
      <c r="L66" s="180"/>
      <c r="M66" s="180"/>
      <c r="N66" s="180">
        <f>'将来負担比率（分子）の構造'!M$41</f>
        <v>4583</v>
      </c>
      <c r="O66" s="180"/>
      <c r="P66" s="180"/>
    </row>
    <row r="67" spans="1:16">
      <c r="A67" s="180" t="s">
        <v>75</v>
      </c>
      <c r="B67" s="180" t="e">
        <f>NA()</f>
        <v>#N/A</v>
      </c>
      <c r="C67" s="180">
        <f>IF(ISNUMBER('将来負担比率（分子）の構造'!I$53), IF('将来負担比率（分子）の構造'!I$53 &lt; 0, 0, '将来負担比率（分子）の構造'!I$53), NA())</f>
        <v>1523</v>
      </c>
      <c r="D67" s="180" t="e">
        <f>NA()</f>
        <v>#N/A</v>
      </c>
      <c r="E67" s="180" t="e">
        <f>NA()</f>
        <v>#N/A</v>
      </c>
      <c r="F67" s="180">
        <f>IF(ISNUMBER('将来負担比率（分子）の構造'!J$53), IF('将来負担比率（分子）の構造'!J$53 &lt; 0, 0, '将来負担比率（分子）の構造'!J$53), NA())</f>
        <v>1292</v>
      </c>
      <c r="G67" s="180" t="e">
        <f>NA()</f>
        <v>#N/A</v>
      </c>
      <c r="H67" s="180" t="e">
        <f>NA()</f>
        <v>#N/A</v>
      </c>
      <c r="I67" s="180">
        <f>IF(ISNUMBER('将来負担比率（分子）の構造'!K$53), IF('将来負担比率（分子）の構造'!K$53 &lt; 0, 0, '将来負担比率（分子）の構造'!K$53), NA())</f>
        <v>1051</v>
      </c>
      <c r="J67" s="180" t="e">
        <f>NA()</f>
        <v>#N/A</v>
      </c>
      <c r="K67" s="180" t="e">
        <f>NA()</f>
        <v>#N/A</v>
      </c>
      <c r="L67" s="180">
        <f>IF(ISNUMBER('将来負担比率（分子）の構造'!L$53), IF('将来負担比率（分子）の構造'!L$53 &lt; 0, 0, '将来負担比率（分子）の構造'!L$53), NA())</f>
        <v>932</v>
      </c>
      <c r="M67" s="180" t="e">
        <f>NA()</f>
        <v>#N/A</v>
      </c>
      <c r="N67" s="180" t="e">
        <f>NA()</f>
        <v>#N/A</v>
      </c>
      <c r="O67" s="180">
        <f>IF(ISNUMBER('将来負担比率（分子）の構造'!M$53), IF('将来負担比率（分子）の構造'!M$53 &lt; 0, 0, '将来負担比率（分子）の構造'!M$53), NA())</f>
        <v>1081</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450</v>
      </c>
      <c r="C72" s="184">
        <f>基金残高に係る経年分析!G55</f>
        <v>471</v>
      </c>
      <c r="D72" s="184">
        <f>基金残高に係る経年分析!H55</f>
        <v>353</v>
      </c>
    </row>
    <row r="73" spans="1:16">
      <c r="A73" s="183" t="s">
        <v>78</v>
      </c>
      <c r="B73" s="184">
        <f>基金残高に係る経年分析!F56</f>
        <v>93</v>
      </c>
      <c r="C73" s="184">
        <f>基金残高に係る経年分析!G56</f>
        <v>93</v>
      </c>
      <c r="D73" s="184">
        <f>基金残高に係る経年分析!H56</f>
        <v>93</v>
      </c>
    </row>
    <row r="74" spans="1:16">
      <c r="A74" s="183" t="s">
        <v>79</v>
      </c>
      <c r="B74" s="184">
        <f>基金残高に係る経年分析!F57</f>
        <v>607</v>
      </c>
      <c r="C74" s="184">
        <f>基金残高に係る経年分析!G57</f>
        <v>515</v>
      </c>
      <c r="D74" s="184">
        <f>基金残高に係る経年分析!H57</f>
        <v>394</v>
      </c>
    </row>
  </sheetData>
  <sheetProtection algorithmName="SHA-512" hashValue="7Pjg4gd1wvGKtrOZL76xYNhpcsewItvITdZ4Owcw3ofkUAZz/mcyJk35bdW4vmo7IBJTjIqg9OjZmXmb3IbxWg==" saltValue="wZ96k17wpHMf4gj8mzl3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225</v>
      </c>
      <c r="DI1" s="794"/>
      <c r="DJ1" s="794"/>
      <c r="DK1" s="794"/>
      <c r="DL1" s="794"/>
      <c r="DM1" s="794"/>
      <c r="DN1" s="795"/>
      <c r="DO1" s="225"/>
      <c r="DP1" s="793" t="s">
        <v>226</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227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228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229</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230</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231</v>
      </c>
      <c r="S4" s="736"/>
      <c r="T4" s="736"/>
      <c r="U4" s="736"/>
      <c r="V4" s="736"/>
      <c r="W4" s="736"/>
      <c r="X4" s="736"/>
      <c r="Y4" s="737"/>
      <c r="Z4" s="735" t="s">
        <v>232</v>
      </c>
      <c r="AA4" s="736"/>
      <c r="AB4" s="736"/>
      <c r="AC4" s="737"/>
      <c r="AD4" s="735" t="s">
        <v>233</v>
      </c>
      <c r="AE4" s="736"/>
      <c r="AF4" s="736"/>
      <c r="AG4" s="736"/>
      <c r="AH4" s="736"/>
      <c r="AI4" s="736"/>
      <c r="AJ4" s="736"/>
      <c r="AK4" s="737"/>
      <c r="AL4" s="735" t="s">
        <v>232</v>
      </c>
      <c r="AM4" s="736"/>
      <c r="AN4" s="736"/>
      <c r="AO4" s="737"/>
      <c r="AP4" s="796" t="s">
        <v>234</v>
      </c>
      <c r="AQ4" s="796"/>
      <c r="AR4" s="796"/>
      <c r="AS4" s="796"/>
      <c r="AT4" s="796"/>
      <c r="AU4" s="796"/>
      <c r="AV4" s="796"/>
      <c r="AW4" s="796"/>
      <c r="AX4" s="796"/>
      <c r="AY4" s="796"/>
      <c r="AZ4" s="796"/>
      <c r="BA4" s="796"/>
      <c r="BB4" s="796"/>
      <c r="BC4" s="796"/>
      <c r="BD4" s="796"/>
      <c r="BE4" s="796"/>
      <c r="BF4" s="796"/>
      <c r="BG4" s="796" t="s">
        <v>235</v>
      </c>
      <c r="BH4" s="796"/>
      <c r="BI4" s="796"/>
      <c r="BJ4" s="796"/>
      <c r="BK4" s="796"/>
      <c r="BL4" s="796"/>
      <c r="BM4" s="796"/>
      <c r="BN4" s="796"/>
      <c r="BO4" s="796" t="s">
        <v>232</v>
      </c>
      <c r="BP4" s="796"/>
      <c r="BQ4" s="796"/>
      <c r="BR4" s="796"/>
      <c r="BS4" s="796" t="s">
        <v>236</v>
      </c>
      <c r="BT4" s="796"/>
      <c r="BU4" s="796"/>
      <c r="BV4" s="796"/>
      <c r="BW4" s="796"/>
      <c r="BX4" s="796"/>
      <c r="BY4" s="796"/>
      <c r="BZ4" s="796"/>
      <c r="CA4" s="796"/>
      <c r="CB4" s="796"/>
      <c r="CD4" s="778" t="s">
        <v>237</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238</v>
      </c>
      <c r="C5" s="761"/>
      <c r="D5" s="761"/>
      <c r="E5" s="761"/>
      <c r="F5" s="761"/>
      <c r="G5" s="761"/>
      <c r="H5" s="761"/>
      <c r="I5" s="761"/>
      <c r="J5" s="761"/>
      <c r="K5" s="761"/>
      <c r="L5" s="761"/>
      <c r="M5" s="761"/>
      <c r="N5" s="761"/>
      <c r="O5" s="761"/>
      <c r="P5" s="761"/>
      <c r="Q5" s="762"/>
      <c r="R5" s="726">
        <v>611232</v>
      </c>
      <c r="S5" s="727"/>
      <c r="T5" s="727"/>
      <c r="U5" s="727"/>
      <c r="V5" s="727"/>
      <c r="W5" s="727"/>
      <c r="X5" s="727"/>
      <c r="Y5" s="773"/>
      <c r="Z5" s="791">
        <v>12</v>
      </c>
      <c r="AA5" s="791"/>
      <c r="AB5" s="791"/>
      <c r="AC5" s="791"/>
      <c r="AD5" s="792">
        <v>611232</v>
      </c>
      <c r="AE5" s="792"/>
      <c r="AF5" s="792"/>
      <c r="AG5" s="792"/>
      <c r="AH5" s="792"/>
      <c r="AI5" s="792"/>
      <c r="AJ5" s="792"/>
      <c r="AK5" s="792"/>
      <c r="AL5" s="774">
        <v>25.5</v>
      </c>
      <c r="AM5" s="743"/>
      <c r="AN5" s="743"/>
      <c r="AO5" s="775"/>
      <c r="AP5" s="760" t="s">
        <v>239</v>
      </c>
      <c r="AQ5" s="761"/>
      <c r="AR5" s="761"/>
      <c r="AS5" s="761"/>
      <c r="AT5" s="761"/>
      <c r="AU5" s="761"/>
      <c r="AV5" s="761"/>
      <c r="AW5" s="761"/>
      <c r="AX5" s="761"/>
      <c r="AY5" s="761"/>
      <c r="AZ5" s="761"/>
      <c r="BA5" s="761"/>
      <c r="BB5" s="761"/>
      <c r="BC5" s="761"/>
      <c r="BD5" s="761"/>
      <c r="BE5" s="761"/>
      <c r="BF5" s="762"/>
      <c r="BG5" s="661">
        <v>607940</v>
      </c>
      <c r="BH5" s="664"/>
      <c r="BI5" s="664"/>
      <c r="BJ5" s="664"/>
      <c r="BK5" s="664"/>
      <c r="BL5" s="664"/>
      <c r="BM5" s="664"/>
      <c r="BN5" s="665"/>
      <c r="BO5" s="723">
        <v>99.5</v>
      </c>
      <c r="BP5" s="723"/>
      <c r="BQ5" s="723"/>
      <c r="BR5" s="723"/>
      <c r="BS5" s="724" t="s">
        <v>240</v>
      </c>
      <c r="BT5" s="724"/>
      <c r="BU5" s="724"/>
      <c r="BV5" s="724"/>
      <c r="BW5" s="724"/>
      <c r="BX5" s="724"/>
      <c r="BY5" s="724"/>
      <c r="BZ5" s="724"/>
      <c r="CA5" s="724"/>
      <c r="CB5" s="765"/>
      <c r="CD5" s="778" t="s">
        <v>234</v>
      </c>
      <c r="CE5" s="779"/>
      <c r="CF5" s="779"/>
      <c r="CG5" s="779"/>
      <c r="CH5" s="779"/>
      <c r="CI5" s="779"/>
      <c r="CJ5" s="779"/>
      <c r="CK5" s="779"/>
      <c r="CL5" s="779"/>
      <c r="CM5" s="779"/>
      <c r="CN5" s="779"/>
      <c r="CO5" s="779"/>
      <c r="CP5" s="779"/>
      <c r="CQ5" s="780"/>
      <c r="CR5" s="778" t="s">
        <v>241</v>
      </c>
      <c r="CS5" s="779"/>
      <c r="CT5" s="779"/>
      <c r="CU5" s="779"/>
      <c r="CV5" s="779"/>
      <c r="CW5" s="779"/>
      <c r="CX5" s="779"/>
      <c r="CY5" s="780"/>
      <c r="CZ5" s="778" t="s">
        <v>232</v>
      </c>
      <c r="DA5" s="779"/>
      <c r="DB5" s="779"/>
      <c r="DC5" s="780"/>
      <c r="DD5" s="778" t="s">
        <v>242</v>
      </c>
      <c r="DE5" s="779"/>
      <c r="DF5" s="779"/>
      <c r="DG5" s="779"/>
      <c r="DH5" s="779"/>
      <c r="DI5" s="779"/>
      <c r="DJ5" s="779"/>
      <c r="DK5" s="779"/>
      <c r="DL5" s="779"/>
      <c r="DM5" s="779"/>
      <c r="DN5" s="779"/>
      <c r="DO5" s="779"/>
      <c r="DP5" s="780"/>
      <c r="DQ5" s="778" t="s">
        <v>243</v>
      </c>
      <c r="DR5" s="779"/>
      <c r="DS5" s="779"/>
      <c r="DT5" s="779"/>
      <c r="DU5" s="779"/>
      <c r="DV5" s="779"/>
      <c r="DW5" s="779"/>
      <c r="DX5" s="779"/>
      <c r="DY5" s="779"/>
      <c r="DZ5" s="779"/>
      <c r="EA5" s="779"/>
      <c r="EB5" s="779"/>
      <c r="EC5" s="780"/>
    </row>
    <row r="6" spans="2:143" ht="11.25" customHeight="1">
      <c r="B6" s="658" t="s">
        <v>244</v>
      </c>
      <c r="C6" s="659"/>
      <c r="D6" s="659"/>
      <c r="E6" s="659"/>
      <c r="F6" s="659"/>
      <c r="G6" s="659"/>
      <c r="H6" s="659"/>
      <c r="I6" s="659"/>
      <c r="J6" s="659"/>
      <c r="K6" s="659"/>
      <c r="L6" s="659"/>
      <c r="M6" s="659"/>
      <c r="N6" s="659"/>
      <c r="O6" s="659"/>
      <c r="P6" s="659"/>
      <c r="Q6" s="660"/>
      <c r="R6" s="661">
        <v>49000</v>
      </c>
      <c r="S6" s="664"/>
      <c r="T6" s="664"/>
      <c r="U6" s="664"/>
      <c r="V6" s="664"/>
      <c r="W6" s="664"/>
      <c r="X6" s="664"/>
      <c r="Y6" s="665"/>
      <c r="Z6" s="723">
        <v>1</v>
      </c>
      <c r="AA6" s="723"/>
      <c r="AB6" s="723"/>
      <c r="AC6" s="723"/>
      <c r="AD6" s="724">
        <v>49000</v>
      </c>
      <c r="AE6" s="724"/>
      <c r="AF6" s="724"/>
      <c r="AG6" s="724"/>
      <c r="AH6" s="724"/>
      <c r="AI6" s="724"/>
      <c r="AJ6" s="724"/>
      <c r="AK6" s="724"/>
      <c r="AL6" s="666">
        <v>2</v>
      </c>
      <c r="AM6" s="667"/>
      <c r="AN6" s="667"/>
      <c r="AO6" s="725"/>
      <c r="AP6" s="658" t="s">
        <v>245</v>
      </c>
      <c r="AQ6" s="659"/>
      <c r="AR6" s="659"/>
      <c r="AS6" s="659"/>
      <c r="AT6" s="659"/>
      <c r="AU6" s="659"/>
      <c r="AV6" s="659"/>
      <c r="AW6" s="659"/>
      <c r="AX6" s="659"/>
      <c r="AY6" s="659"/>
      <c r="AZ6" s="659"/>
      <c r="BA6" s="659"/>
      <c r="BB6" s="659"/>
      <c r="BC6" s="659"/>
      <c r="BD6" s="659"/>
      <c r="BE6" s="659"/>
      <c r="BF6" s="660"/>
      <c r="BG6" s="661">
        <v>607940</v>
      </c>
      <c r="BH6" s="664"/>
      <c r="BI6" s="664"/>
      <c r="BJ6" s="664"/>
      <c r="BK6" s="664"/>
      <c r="BL6" s="664"/>
      <c r="BM6" s="664"/>
      <c r="BN6" s="665"/>
      <c r="BO6" s="723">
        <v>99.5</v>
      </c>
      <c r="BP6" s="723"/>
      <c r="BQ6" s="723"/>
      <c r="BR6" s="723"/>
      <c r="BS6" s="724" t="s">
        <v>240</v>
      </c>
      <c r="BT6" s="724"/>
      <c r="BU6" s="724"/>
      <c r="BV6" s="724"/>
      <c r="BW6" s="724"/>
      <c r="BX6" s="724"/>
      <c r="BY6" s="724"/>
      <c r="BZ6" s="724"/>
      <c r="CA6" s="724"/>
      <c r="CB6" s="765"/>
      <c r="CD6" s="732" t="s">
        <v>246</v>
      </c>
      <c r="CE6" s="733"/>
      <c r="CF6" s="733"/>
      <c r="CG6" s="733"/>
      <c r="CH6" s="733"/>
      <c r="CI6" s="733"/>
      <c r="CJ6" s="733"/>
      <c r="CK6" s="733"/>
      <c r="CL6" s="733"/>
      <c r="CM6" s="733"/>
      <c r="CN6" s="733"/>
      <c r="CO6" s="733"/>
      <c r="CP6" s="733"/>
      <c r="CQ6" s="734"/>
      <c r="CR6" s="661">
        <v>58123</v>
      </c>
      <c r="CS6" s="664"/>
      <c r="CT6" s="664"/>
      <c r="CU6" s="664"/>
      <c r="CV6" s="664"/>
      <c r="CW6" s="664"/>
      <c r="CX6" s="664"/>
      <c r="CY6" s="665"/>
      <c r="CZ6" s="774">
        <v>1.2</v>
      </c>
      <c r="DA6" s="743"/>
      <c r="DB6" s="743"/>
      <c r="DC6" s="777"/>
      <c r="DD6" s="669" t="s">
        <v>240</v>
      </c>
      <c r="DE6" s="664"/>
      <c r="DF6" s="664"/>
      <c r="DG6" s="664"/>
      <c r="DH6" s="664"/>
      <c r="DI6" s="664"/>
      <c r="DJ6" s="664"/>
      <c r="DK6" s="664"/>
      <c r="DL6" s="664"/>
      <c r="DM6" s="664"/>
      <c r="DN6" s="664"/>
      <c r="DO6" s="664"/>
      <c r="DP6" s="665"/>
      <c r="DQ6" s="669">
        <v>58123</v>
      </c>
      <c r="DR6" s="664"/>
      <c r="DS6" s="664"/>
      <c r="DT6" s="664"/>
      <c r="DU6" s="664"/>
      <c r="DV6" s="664"/>
      <c r="DW6" s="664"/>
      <c r="DX6" s="664"/>
      <c r="DY6" s="664"/>
      <c r="DZ6" s="664"/>
      <c r="EA6" s="664"/>
      <c r="EB6" s="664"/>
      <c r="EC6" s="704"/>
    </row>
    <row r="7" spans="2:143" ht="11.25" customHeight="1">
      <c r="B7" s="658" t="s">
        <v>247</v>
      </c>
      <c r="C7" s="659"/>
      <c r="D7" s="659"/>
      <c r="E7" s="659"/>
      <c r="F7" s="659"/>
      <c r="G7" s="659"/>
      <c r="H7" s="659"/>
      <c r="I7" s="659"/>
      <c r="J7" s="659"/>
      <c r="K7" s="659"/>
      <c r="L7" s="659"/>
      <c r="M7" s="659"/>
      <c r="N7" s="659"/>
      <c r="O7" s="659"/>
      <c r="P7" s="659"/>
      <c r="Q7" s="660"/>
      <c r="R7" s="661">
        <v>677</v>
      </c>
      <c r="S7" s="664"/>
      <c r="T7" s="664"/>
      <c r="U7" s="664"/>
      <c r="V7" s="664"/>
      <c r="W7" s="664"/>
      <c r="X7" s="664"/>
      <c r="Y7" s="665"/>
      <c r="Z7" s="723">
        <v>0</v>
      </c>
      <c r="AA7" s="723"/>
      <c r="AB7" s="723"/>
      <c r="AC7" s="723"/>
      <c r="AD7" s="724">
        <v>677</v>
      </c>
      <c r="AE7" s="724"/>
      <c r="AF7" s="724"/>
      <c r="AG7" s="724"/>
      <c r="AH7" s="724"/>
      <c r="AI7" s="724"/>
      <c r="AJ7" s="724"/>
      <c r="AK7" s="724"/>
      <c r="AL7" s="666">
        <v>0</v>
      </c>
      <c r="AM7" s="667"/>
      <c r="AN7" s="667"/>
      <c r="AO7" s="725"/>
      <c r="AP7" s="658" t="s">
        <v>248</v>
      </c>
      <c r="AQ7" s="659"/>
      <c r="AR7" s="659"/>
      <c r="AS7" s="659"/>
      <c r="AT7" s="659"/>
      <c r="AU7" s="659"/>
      <c r="AV7" s="659"/>
      <c r="AW7" s="659"/>
      <c r="AX7" s="659"/>
      <c r="AY7" s="659"/>
      <c r="AZ7" s="659"/>
      <c r="BA7" s="659"/>
      <c r="BB7" s="659"/>
      <c r="BC7" s="659"/>
      <c r="BD7" s="659"/>
      <c r="BE7" s="659"/>
      <c r="BF7" s="660"/>
      <c r="BG7" s="661">
        <v>227365</v>
      </c>
      <c r="BH7" s="664"/>
      <c r="BI7" s="664"/>
      <c r="BJ7" s="664"/>
      <c r="BK7" s="664"/>
      <c r="BL7" s="664"/>
      <c r="BM7" s="664"/>
      <c r="BN7" s="665"/>
      <c r="BO7" s="723">
        <v>37.200000000000003</v>
      </c>
      <c r="BP7" s="723"/>
      <c r="BQ7" s="723"/>
      <c r="BR7" s="723"/>
      <c r="BS7" s="724" t="s">
        <v>240</v>
      </c>
      <c r="BT7" s="724"/>
      <c r="BU7" s="724"/>
      <c r="BV7" s="724"/>
      <c r="BW7" s="724"/>
      <c r="BX7" s="724"/>
      <c r="BY7" s="724"/>
      <c r="BZ7" s="724"/>
      <c r="CA7" s="724"/>
      <c r="CB7" s="765"/>
      <c r="CD7" s="705" t="s">
        <v>249</v>
      </c>
      <c r="CE7" s="702"/>
      <c r="CF7" s="702"/>
      <c r="CG7" s="702"/>
      <c r="CH7" s="702"/>
      <c r="CI7" s="702"/>
      <c r="CJ7" s="702"/>
      <c r="CK7" s="702"/>
      <c r="CL7" s="702"/>
      <c r="CM7" s="702"/>
      <c r="CN7" s="702"/>
      <c r="CO7" s="702"/>
      <c r="CP7" s="702"/>
      <c r="CQ7" s="703"/>
      <c r="CR7" s="661">
        <v>994404</v>
      </c>
      <c r="CS7" s="664"/>
      <c r="CT7" s="664"/>
      <c r="CU7" s="664"/>
      <c r="CV7" s="664"/>
      <c r="CW7" s="664"/>
      <c r="CX7" s="664"/>
      <c r="CY7" s="665"/>
      <c r="CZ7" s="723">
        <v>20.2</v>
      </c>
      <c r="DA7" s="723"/>
      <c r="DB7" s="723"/>
      <c r="DC7" s="723"/>
      <c r="DD7" s="669">
        <v>14302</v>
      </c>
      <c r="DE7" s="664"/>
      <c r="DF7" s="664"/>
      <c r="DG7" s="664"/>
      <c r="DH7" s="664"/>
      <c r="DI7" s="664"/>
      <c r="DJ7" s="664"/>
      <c r="DK7" s="664"/>
      <c r="DL7" s="664"/>
      <c r="DM7" s="664"/>
      <c r="DN7" s="664"/>
      <c r="DO7" s="664"/>
      <c r="DP7" s="665"/>
      <c r="DQ7" s="669">
        <v>810740</v>
      </c>
      <c r="DR7" s="664"/>
      <c r="DS7" s="664"/>
      <c r="DT7" s="664"/>
      <c r="DU7" s="664"/>
      <c r="DV7" s="664"/>
      <c r="DW7" s="664"/>
      <c r="DX7" s="664"/>
      <c r="DY7" s="664"/>
      <c r="DZ7" s="664"/>
      <c r="EA7" s="664"/>
      <c r="EB7" s="664"/>
      <c r="EC7" s="704"/>
    </row>
    <row r="8" spans="2:143" ht="11.25" customHeight="1">
      <c r="B8" s="658" t="s">
        <v>250</v>
      </c>
      <c r="C8" s="659"/>
      <c r="D8" s="659"/>
      <c r="E8" s="659"/>
      <c r="F8" s="659"/>
      <c r="G8" s="659"/>
      <c r="H8" s="659"/>
      <c r="I8" s="659"/>
      <c r="J8" s="659"/>
      <c r="K8" s="659"/>
      <c r="L8" s="659"/>
      <c r="M8" s="659"/>
      <c r="N8" s="659"/>
      <c r="O8" s="659"/>
      <c r="P8" s="659"/>
      <c r="Q8" s="660"/>
      <c r="R8" s="661">
        <v>1132</v>
      </c>
      <c r="S8" s="664"/>
      <c r="T8" s="664"/>
      <c r="U8" s="664"/>
      <c r="V8" s="664"/>
      <c r="W8" s="664"/>
      <c r="X8" s="664"/>
      <c r="Y8" s="665"/>
      <c r="Z8" s="723">
        <v>0</v>
      </c>
      <c r="AA8" s="723"/>
      <c r="AB8" s="723"/>
      <c r="AC8" s="723"/>
      <c r="AD8" s="724">
        <v>1132</v>
      </c>
      <c r="AE8" s="724"/>
      <c r="AF8" s="724"/>
      <c r="AG8" s="724"/>
      <c r="AH8" s="724"/>
      <c r="AI8" s="724"/>
      <c r="AJ8" s="724"/>
      <c r="AK8" s="724"/>
      <c r="AL8" s="666">
        <v>0</v>
      </c>
      <c r="AM8" s="667"/>
      <c r="AN8" s="667"/>
      <c r="AO8" s="725"/>
      <c r="AP8" s="658" t="s">
        <v>251</v>
      </c>
      <c r="AQ8" s="659"/>
      <c r="AR8" s="659"/>
      <c r="AS8" s="659"/>
      <c r="AT8" s="659"/>
      <c r="AU8" s="659"/>
      <c r="AV8" s="659"/>
      <c r="AW8" s="659"/>
      <c r="AX8" s="659"/>
      <c r="AY8" s="659"/>
      <c r="AZ8" s="659"/>
      <c r="BA8" s="659"/>
      <c r="BB8" s="659"/>
      <c r="BC8" s="659"/>
      <c r="BD8" s="659"/>
      <c r="BE8" s="659"/>
      <c r="BF8" s="660"/>
      <c r="BG8" s="661">
        <v>9873</v>
      </c>
      <c r="BH8" s="664"/>
      <c r="BI8" s="664"/>
      <c r="BJ8" s="664"/>
      <c r="BK8" s="664"/>
      <c r="BL8" s="664"/>
      <c r="BM8" s="664"/>
      <c r="BN8" s="665"/>
      <c r="BO8" s="723">
        <v>1.6</v>
      </c>
      <c r="BP8" s="723"/>
      <c r="BQ8" s="723"/>
      <c r="BR8" s="723"/>
      <c r="BS8" s="669" t="s">
        <v>194</v>
      </c>
      <c r="BT8" s="664"/>
      <c r="BU8" s="664"/>
      <c r="BV8" s="664"/>
      <c r="BW8" s="664"/>
      <c r="BX8" s="664"/>
      <c r="BY8" s="664"/>
      <c r="BZ8" s="664"/>
      <c r="CA8" s="664"/>
      <c r="CB8" s="704"/>
      <c r="CD8" s="705" t="s">
        <v>252</v>
      </c>
      <c r="CE8" s="702"/>
      <c r="CF8" s="702"/>
      <c r="CG8" s="702"/>
      <c r="CH8" s="702"/>
      <c r="CI8" s="702"/>
      <c r="CJ8" s="702"/>
      <c r="CK8" s="702"/>
      <c r="CL8" s="702"/>
      <c r="CM8" s="702"/>
      <c r="CN8" s="702"/>
      <c r="CO8" s="702"/>
      <c r="CP8" s="702"/>
      <c r="CQ8" s="703"/>
      <c r="CR8" s="661">
        <v>1355563</v>
      </c>
      <c r="CS8" s="664"/>
      <c r="CT8" s="664"/>
      <c r="CU8" s="664"/>
      <c r="CV8" s="664"/>
      <c r="CW8" s="664"/>
      <c r="CX8" s="664"/>
      <c r="CY8" s="665"/>
      <c r="CZ8" s="723">
        <v>27.5</v>
      </c>
      <c r="DA8" s="723"/>
      <c r="DB8" s="723"/>
      <c r="DC8" s="723"/>
      <c r="DD8" s="669">
        <v>40081</v>
      </c>
      <c r="DE8" s="664"/>
      <c r="DF8" s="664"/>
      <c r="DG8" s="664"/>
      <c r="DH8" s="664"/>
      <c r="DI8" s="664"/>
      <c r="DJ8" s="664"/>
      <c r="DK8" s="664"/>
      <c r="DL8" s="664"/>
      <c r="DM8" s="664"/>
      <c r="DN8" s="664"/>
      <c r="DO8" s="664"/>
      <c r="DP8" s="665"/>
      <c r="DQ8" s="669">
        <v>680785</v>
      </c>
      <c r="DR8" s="664"/>
      <c r="DS8" s="664"/>
      <c r="DT8" s="664"/>
      <c r="DU8" s="664"/>
      <c r="DV8" s="664"/>
      <c r="DW8" s="664"/>
      <c r="DX8" s="664"/>
      <c r="DY8" s="664"/>
      <c r="DZ8" s="664"/>
      <c r="EA8" s="664"/>
      <c r="EB8" s="664"/>
      <c r="EC8" s="704"/>
    </row>
    <row r="9" spans="2:143" ht="11.25" customHeight="1">
      <c r="B9" s="658" t="s">
        <v>253</v>
      </c>
      <c r="C9" s="659"/>
      <c r="D9" s="659"/>
      <c r="E9" s="659"/>
      <c r="F9" s="659"/>
      <c r="G9" s="659"/>
      <c r="H9" s="659"/>
      <c r="I9" s="659"/>
      <c r="J9" s="659"/>
      <c r="K9" s="659"/>
      <c r="L9" s="659"/>
      <c r="M9" s="659"/>
      <c r="N9" s="659"/>
      <c r="O9" s="659"/>
      <c r="P9" s="659"/>
      <c r="Q9" s="660"/>
      <c r="R9" s="661">
        <v>1288</v>
      </c>
      <c r="S9" s="664"/>
      <c r="T9" s="664"/>
      <c r="U9" s="664"/>
      <c r="V9" s="664"/>
      <c r="W9" s="664"/>
      <c r="X9" s="664"/>
      <c r="Y9" s="665"/>
      <c r="Z9" s="723">
        <v>0</v>
      </c>
      <c r="AA9" s="723"/>
      <c r="AB9" s="723"/>
      <c r="AC9" s="723"/>
      <c r="AD9" s="724">
        <v>1288</v>
      </c>
      <c r="AE9" s="724"/>
      <c r="AF9" s="724"/>
      <c r="AG9" s="724"/>
      <c r="AH9" s="724"/>
      <c r="AI9" s="724"/>
      <c r="AJ9" s="724"/>
      <c r="AK9" s="724"/>
      <c r="AL9" s="666">
        <v>0.1</v>
      </c>
      <c r="AM9" s="667"/>
      <c r="AN9" s="667"/>
      <c r="AO9" s="725"/>
      <c r="AP9" s="658" t="s">
        <v>254</v>
      </c>
      <c r="AQ9" s="659"/>
      <c r="AR9" s="659"/>
      <c r="AS9" s="659"/>
      <c r="AT9" s="659"/>
      <c r="AU9" s="659"/>
      <c r="AV9" s="659"/>
      <c r="AW9" s="659"/>
      <c r="AX9" s="659"/>
      <c r="AY9" s="659"/>
      <c r="AZ9" s="659"/>
      <c r="BA9" s="659"/>
      <c r="BB9" s="659"/>
      <c r="BC9" s="659"/>
      <c r="BD9" s="659"/>
      <c r="BE9" s="659"/>
      <c r="BF9" s="660"/>
      <c r="BG9" s="661">
        <v>187585</v>
      </c>
      <c r="BH9" s="664"/>
      <c r="BI9" s="664"/>
      <c r="BJ9" s="664"/>
      <c r="BK9" s="664"/>
      <c r="BL9" s="664"/>
      <c r="BM9" s="664"/>
      <c r="BN9" s="665"/>
      <c r="BO9" s="723">
        <v>30.7</v>
      </c>
      <c r="BP9" s="723"/>
      <c r="BQ9" s="723"/>
      <c r="BR9" s="723"/>
      <c r="BS9" s="669" t="s">
        <v>194</v>
      </c>
      <c r="BT9" s="664"/>
      <c r="BU9" s="664"/>
      <c r="BV9" s="664"/>
      <c r="BW9" s="664"/>
      <c r="BX9" s="664"/>
      <c r="BY9" s="664"/>
      <c r="BZ9" s="664"/>
      <c r="CA9" s="664"/>
      <c r="CB9" s="704"/>
      <c r="CD9" s="705" t="s">
        <v>255</v>
      </c>
      <c r="CE9" s="702"/>
      <c r="CF9" s="702"/>
      <c r="CG9" s="702"/>
      <c r="CH9" s="702"/>
      <c r="CI9" s="702"/>
      <c r="CJ9" s="702"/>
      <c r="CK9" s="702"/>
      <c r="CL9" s="702"/>
      <c r="CM9" s="702"/>
      <c r="CN9" s="702"/>
      <c r="CO9" s="702"/>
      <c r="CP9" s="702"/>
      <c r="CQ9" s="703"/>
      <c r="CR9" s="661">
        <v>204224</v>
      </c>
      <c r="CS9" s="664"/>
      <c r="CT9" s="664"/>
      <c r="CU9" s="664"/>
      <c r="CV9" s="664"/>
      <c r="CW9" s="664"/>
      <c r="CX9" s="664"/>
      <c r="CY9" s="665"/>
      <c r="CZ9" s="723">
        <v>4.0999999999999996</v>
      </c>
      <c r="DA9" s="723"/>
      <c r="DB9" s="723"/>
      <c r="DC9" s="723"/>
      <c r="DD9" s="669">
        <v>1496</v>
      </c>
      <c r="DE9" s="664"/>
      <c r="DF9" s="664"/>
      <c r="DG9" s="664"/>
      <c r="DH9" s="664"/>
      <c r="DI9" s="664"/>
      <c r="DJ9" s="664"/>
      <c r="DK9" s="664"/>
      <c r="DL9" s="664"/>
      <c r="DM9" s="664"/>
      <c r="DN9" s="664"/>
      <c r="DO9" s="664"/>
      <c r="DP9" s="665"/>
      <c r="DQ9" s="669">
        <v>187682</v>
      </c>
      <c r="DR9" s="664"/>
      <c r="DS9" s="664"/>
      <c r="DT9" s="664"/>
      <c r="DU9" s="664"/>
      <c r="DV9" s="664"/>
      <c r="DW9" s="664"/>
      <c r="DX9" s="664"/>
      <c r="DY9" s="664"/>
      <c r="DZ9" s="664"/>
      <c r="EA9" s="664"/>
      <c r="EB9" s="664"/>
      <c r="EC9" s="704"/>
    </row>
    <row r="10" spans="2:143" ht="11.25" customHeight="1">
      <c r="B10" s="658" t="s">
        <v>256</v>
      </c>
      <c r="C10" s="659"/>
      <c r="D10" s="659"/>
      <c r="E10" s="659"/>
      <c r="F10" s="659"/>
      <c r="G10" s="659"/>
      <c r="H10" s="659"/>
      <c r="I10" s="659"/>
      <c r="J10" s="659"/>
      <c r="K10" s="659"/>
      <c r="L10" s="659"/>
      <c r="M10" s="659"/>
      <c r="N10" s="659"/>
      <c r="O10" s="659"/>
      <c r="P10" s="659"/>
      <c r="Q10" s="660"/>
      <c r="R10" s="661" t="s">
        <v>240</v>
      </c>
      <c r="S10" s="664"/>
      <c r="T10" s="664"/>
      <c r="U10" s="664"/>
      <c r="V10" s="664"/>
      <c r="W10" s="664"/>
      <c r="X10" s="664"/>
      <c r="Y10" s="665"/>
      <c r="Z10" s="723" t="s">
        <v>240</v>
      </c>
      <c r="AA10" s="723"/>
      <c r="AB10" s="723"/>
      <c r="AC10" s="723"/>
      <c r="AD10" s="724" t="s">
        <v>240</v>
      </c>
      <c r="AE10" s="724"/>
      <c r="AF10" s="724"/>
      <c r="AG10" s="724"/>
      <c r="AH10" s="724"/>
      <c r="AI10" s="724"/>
      <c r="AJ10" s="724"/>
      <c r="AK10" s="724"/>
      <c r="AL10" s="666" t="s">
        <v>240</v>
      </c>
      <c r="AM10" s="667"/>
      <c r="AN10" s="667"/>
      <c r="AO10" s="725"/>
      <c r="AP10" s="658" t="s">
        <v>257</v>
      </c>
      <c r="AQ10" s="659"/>
      <c r="AR10" s="659"/>
      <c r="AS10" s="659"/>
      <c r="AT10" s="659"/>
      <c r="AU10" s="659"/>
      <c r="AV10" s="659"/>
      <c r="AW10" s="659"/>
      <c r="AX10" s="659"/>
      <c r="AY10" s="659"/>
      <c r="AZ10" s="659"/>
      <c r="BA10" s="659"/>
      <c r="BB10" s="659"/>
      <c r="BC10" s="659"/>
      <c r="BD10" s="659"/>
      <c r="BE10" s="659"/>
      <c r="BF10" s="660"/>
      <c r="BG10" s="661">
        <v>12955</v>
      </c>
      <c r="BH10" s="664"/>
      <c r="BI10" s="664"/>
      <c r="BJ10" s="664"/>
      <c r="BK10" s="664"/>
      <c r="BL10" s="664"/>
      <c r="BM10" s="664"/>
      <c r="BN10" s="665"/>
      <c r="BO10" s="723">
        <v>2.1</v>
      </c>
      <c r="BP10" s="723"/>
      <c r="BQ10" s="723"/>
      <c r="BR10" s="723"/>
      <c r="BS10" s="669" t="s">
        <v>240</v>
      </c>
      <c r="BT10" s="664"/>
      <c r="BU10" s="664"/>
      <c r="BV10" s="664"/>
      <c r="BW10" s="664"/>
      <c r="BX10" s="664"/>
      <c r="BY10" s="664"/>
      <c r="BZ10" s="664"/>
      <c r="CA10" s="664"/>
      <c r="CB10" s="704"/>
      <c r="CD10" s="705" t="s">
        <v>258</v>
      </c>
      <c r="CE10" s="702"/>
      <c r="CF10" s="702"/>
      <c r="CG10" s="702"/>
      <c r="CH10" s="702"/>
      <c r="CI10" s="702"/>
      <c r="CJ10" s="702"/>
      <c r="CK10" s="702"/>
      <c r="CL10" s="702"/>
      <c r="CM10" s="702"/>
      <c r="CN10" s="702"/>
      <c r="CO10" s="702"/>
      <c r="CP10" s="702"/>
      <c r="CQ10" s="703"/>
      <c r="CR10" s="661" t="s">
        <v>240</v>
      </c>
      <c r="CS10" s="664"/>
      <c r="CT10" s="664"/>
      <c r="CU10" s="664"/>
      <c r="CV10" s="664"/>
      <c r="CW10" s="664"/>
      <c r="CX10" s="664"/>
      <c r="CY10" s="665"/>
      <c r="CZ10" s="723" t="s">
        <v>194</v>
      </c>
      <c r="DA10" s="723"/>
      <c r="DB10" s="723"/>
      <c r="DC10" s="723"/>
      <c r="DD10" s="669" t="s">
        <v>240</v>
      </c>
      <c r="DE10" s="664"/>
      <c r="DF10" s="664"/>
      <c r="DG10" s="664"/>
      <c r="DH10" s="664"/>
      <c r="DI10" s="664"/>
      <c r="DJ10" s="664"/>
      <c r="DK10" s="664"/>
      <c r="DL10" s="664"/>
      <c r="DM10" s="664"/>
      <c r="DN10" s="664"/>
      <c r="DO10" s="664"/>
      <c r="DP10" s="665"/>
      <c r="DQ10" s="669" t="s">
        <v>240</v>
      </c>
      <c r="DR10" s="664"/>
      <c r="DS10" s="664"/>
      <c r="DT10" s="664"/>
      <c r="DU10" s="664"/>
      <c r="DV10" s="664"/>
      <c r="DW10" s="664"/>
      <c r="DX10" s="664"/>
      <c r="DY10" s="664"/>
      <c r="DZ10" s="664"/>
      <c r="EA10" s="664"/>
      <c r="EB10" s="664"/>
      <c r="EC10" s="704"/>
    </row>
    <row r="11" spans="2:143" ht="11.25" customHeight="1">
      <c r="B11" s="658" t="s">
        <v>259</v>
      </c>
      <c r="C11" s="659"/>
      <c r="D11" s="659"/>
      <c r="E11" s="659"/>
      <c r="F11" s="659"/>
      <c r="G11" s="659"/>
      <c r="H11" s="659"/>
      <c r="I11" s="659"/>
      <c r="J11" s="659"/>
      <c r="K11" s="659"/>
      <c r="L11" s="659"/>
      <c r="M11" s="659"/>
      <c r="N11" s="659"/>
      <c r="O11" s="659"/>
      <c r="P11" s="659"/>
      <c r="Q11" s="660"/>
      <c r="R11" s="661" t="s">
        <v>194</v>
      </c>
      <c r="S11" s="664"/>
      <c r="T11" s="664"/>
      <c r="U11" s="664"/>
      <c r="V11" s="664"/>
      <c r="W11" s="664"/>
      <c r="X11" s="664"/>
      <c r="Y11" s="665"/>
      <c r="Z11" s="723" t="s">
        <v>194</v>
      </c>
      <c r="AA11" s="723"/>
      <c r="AB11" s="723"/>
      <c r="AC11" s="723"/>
      <c r="AD11" s="724" t="s">
        <v>194</v>
      </c>
      <c r="AE11" s="724"/>
      <c r="AF11" s="724"/>
      <c r="AG11" s="724"/>
      <c r="AH11" s="724"/>
      <c r="AI11" s="724"/>
      <c r="AJ11" s="724"/>
      <c r="AK11" s="724"/>
      <c r="AL11" s="666" t="s">
        <v>194</v>
      </c>
      <c r="AM11" s="667"/>
      <c r="AN11" s="667"/>
      <c r="AO11" s="725"/>
      <c r="AP11" s="658" t="s">
        <v>260</v>
      </c>
      <c r="AQ11" s="659"/>
      <c r="AR11" s="659"/>
      <c r="AS11" s="659"/>
      <c r="AT11" s="659"/>
      <c r="AU11" s="659"/>
      <c r="AV11" s="659"/>
      <c r="AW11" s="659"/>
      <c r="AX11" s="659"/>
      <c r="AY11" s="659"/>
      <c r="AZ11" s="659"/>
      <c r="BA11" s="659"/>
      <c r="BB11" s="659"/>
      <c r="BC11" s="659"/>
      <c r="BD11" s="659"/>
      <c r="BE11" s="659"/>
      <c r="BF11" s="660"/>
      <c r="BG11" s="661">
        <v>16952</v>
      </c>
      <c r="BH11" s="664"/>
      <c r="BI11" s="664"/>
      <c r="BJ11" s="664"/>
      <c r="BK11" s="664"/>
      <c r="BL11" s="664"/>
      <c r="BM11" s="664"/>
      <c r="BN11" s="665"/>
      <c r="BO11" s="723">
        <v>2.8</v>
      </c>
      <c r="BP11" s="723"/>
      <c r="BQ11" s="723"/>
      <c r="BR11" s="723"/>
      <c r="BS11" s="669" t="s">
        <v>240</v>
      </c>
      <c r="BT11" s="664"/>
      <c r="BU11" s="664"/>
      <c r="BV11" s="664"/>
      <c r="BW11" s="664"/>
      <c r="BX11" s="664"/>
      <c r="BY11" s="664"/>
      <c r="BZ11" s="664"/>
      <c r="CA11" s="664"/>
      <c r="CB11" s="704"/>
      <c r="CD11" s="705" t="s">
        <v>261</v>
      </c>
      <c r="CE11" s="702"/>
      <c r="CF11" s="702"/>
      <c r="CG11" s="702"/>
      <c r="CH11" s="702"/>
      <c r="CI11" s="702"/>
      <c r="CJ11" s="702"/>
      <c r="CK11" s="702"/>
      <c r="CL11" s="702"/>
      <c r="CM11" s="702"/>
      <c r="CN11" s="702"/>
      <c r="CO11" s="702"/>
      <c r="CP11" s="702"/>
      <c r="CQ11" s="703"/>
      <c r="CR11" s="661">
        <v>297219</v>
      </c>
      <c r="CS11" s="664"/>
      <c r="CT11" s="664"/>
      <c r="CU11" s="664"/>
      <c r="CV11" s="664"/>
      <c r="CW11" s="664"/>
      <c r="CX11" s="664"/>
      <c r="CY11" s="665"/>
      <c r="CZ11" s="723">
        <v>6</v>
      </c>
      <c r="DA11" s="723"/>
      <c r="DB11" s="723"/>
      <c r="DC11" s="723"/>
      <c r="DD11" s="669">
        <v>40604</v>
      </c>
      <c r="DE11" s="664"/>
      <c r="DF11" s="664"/>
      <c r="DG11" s="664"/>
      <c r="DH11" s="664"/>
      <c r="DI11" s="664"/>
      <c r="DJ11" s="664"/>
      <c r="DK11" s="664"/>
      <c r="DL11" s="664"/>
      <c r="DM11" s="664"/>
      <c r="DN11" s="664"/>
      <c r="DO11" s="664"/>
      <c r="DP11" s="665"/>
      <c r="DQ11" s="669">
        <v>163695</v>
      </c>
      <c r="DR11" s="664"/>
      <c r="DS11" s="664"/>
      <c r="DT11" s="664"/>
      <c r="DU11" s="664"/>
      <c r="DV11" s="664"/>
      <c r="DW11" s="664"/>
      <c r="DX11" s="664"/>
      <c r="DY11" s="664"/>
      <c r="DZ11" s="664"/>
      <c r="EA11" s="664"/>
      <c r="EB11" s="664"/>
      <c r="EC11" s="704"/>
    </row>
    <row r="12" spans="2:143" ht="11.25" customHeight="1">
      <c r="B12" s="658" t="s">
        <v>262</v>
      </c>
      <c r="C12" s="659"/>
      <c r="D12" s="659"/>
      <c r="E12" s="659"/>
      <c r="F12" s="659"/>
      <c r="G12" s="659"/>
      <c r="H12" s="659"/>
      <c r="I12" s="659"/>
      <c r="J12" s="659"/>
      <c r="K12" s="659"/>
      <c r="L12" s="659"/>
      <c r="M12" s="659"/>
      <c r="N12" s="659"/>
      <c r="O12" s="659"/>
      <c r="P12" s="659"/>
      <c r="Q12" s="660"/>
      <c r="R12" s="661">
        <v>133454</v>
      </c>
      <c r="S12" s="664"/>
      <c r="T12" s="664"/>
      <c r="U12" s="664"/>
      <c r="V12" s="664"/>
      <c r="W12" s="664"/>
      <c r="X12" s="664"/>
      <c r="Y12" s="665"/>
      <c r="Z12" s="723">
        <v>2.6</v>
      </c>
      <c r="AA12" s="723"/>
      <c r="AB12" s="723"/>
      <c r="AC12" s="723"/>
      <c r="AD12" s="724">
        <v>133454</v>
      </c>
      <c r="AE12" s="724"/>
      <c r="AF12" s="724"/>
      <c r="AG12" s="724"/>
      <c r="AH12" s="724"/>
      <c r="AI12" s="724"/>
      <c r="AJ12" s="724"/>
      <c r="AK12" s="724"/>
      <c r="AL12" s="666">
        <v>5.6</v>
      </c>
      <c r="AM12" s="667"/>
      <c r="AN12" s="667"/>
      <c r="AO12" s="725"/>
      <c r="AP12" s="658" t="s">
        <v>263</v>
      </c>
      <c r="AQ12" s="659"/>
      <c r="AR12" s="659"/>
      <c r="AS12" s="659"/>
      <c r="AT12" s="659"/>
      <c r="AU12" s="659"/>
      <c r="AV12" s="659"/>
      <c r="AW12" s="659"/>
      <c r="AX12" s="659"/>
      <c r="AY12" s="659"/>
      <c r="AZ12" s="659"/>
      <c r="BA12" s="659"/>
      <c r="BB12" s="659"/>
      <c r="BC12" s="659"/>
      <c r="BD12" s="659"/>
      <c r="BE12" s="659"/>
      <c r="BF12" s="660"/>
      <c r="BG12" s="661">
        <v>312635</v>
      </c>
      <c r="BH12" s="664"/>
      <c r="BI12" s="664"/>
      <c r="BJ12" s="664"/>
      <c r="BK12" s="664"/>
      <c r="BL12" s="664"/>
      <c r="BM12" s="664"/>
      <c r="BN12" s="665"/>
      <c r="BO12" s="723">
        <v>51.1</v>
      </c>
      <c r="BP12" s="723"/>
      <c r="BQ12" s="723"/>
      <c r="BR12" s="723"/>
      <c r="BS12" s="669" t="s">
        <v>194</v>
      </c>
      <c r="BT12" s="664"/>
      <c r="BU12" s="664"/>
      <c r="BV12" s="664"/>
      <c r="BW12" s="664"/>
      <c r="BX12" s="664"/>
      <c r="BY12" s="664"/>
      <c r="BZ12" s="664"/>
      <c r="CA12" s="664"/>
      <c r="CB12" s="704"/>
      <c r="CD12" s="705" t="s">
        <v>264</v>
      </c>
      <c r="CE12" s="702"/>
      <c r="CF12" s="702"/>
      <c r="CG12" s="702"/>
      <c r="CH12" s="702"/>
      <c r="CI12" s="702"/>
      <c r="CJ12" s="702"/>
      <c r="CK12" s="702"/>
      <c r="CL12" s="702"/>
      <c r="CM12" s="702"/>
      <c r="CN12" s="702"/>
      <c r="CO12" s="702"/>
      <c r="CP12" s="702"/>
      <c r="CQ12" s="703"/>
      <c r="CR12" s="661">
        <v>322838</v>
      </c>
      <c r="CS12" s="664"/>
      <c r="CT12" s="664"/>
      <c r="CU12" s="664"/>
      <c r="CV12" s="664"/>
      <c r="CW12" s="664"/>
      <c r="CX12" s="664"/>
      <c r="CY12" s="665"/>
      <c r="CZ12" s="723">
        <v>6.5</v>
      </c>
      <c r="DA12" s="723"/>
      <c r="DB12" s="723"/>
      <c r="DC12" s="723"/>
      <c r="DD12" s="669">
        <v>75682</v>
      </c>
      <c r="DE12" s="664"/>
      <c r="DF12" s="664"/>
      <c r="DG12" s="664"/>
      <c r="DH12" s="664"/>
      <c r="DI12" s="664"/>
      <c r="DJ12" s="664"/>
      <c r="DK12" s="664"/>
      <c r="DL12" s="664"/>
      <c r="DM12" s="664"/>
      <c r="DN12" s="664"/>
      <c r="DO12" s="664"/>
      <c r="DP12" s="665"/>
      <c r="DQ12" s="669">
        <v>145388</v>
      </c>
      <c r="DR12" s="664"/>
      <c r="DS12" s="664"/>
      <c r="DT12" s="664"/>
      <c r="DU12" s="664"/>
      <c r="DV12" s="664"/>
      <c r="DW12" s="664"/>
      <c r="DX12" s="664"/>
      <c r="DY12" s="664"/>
      <c r="DZ12" s="664"/>
      <c r="EA12" s="664"/>
      <c r="EB12" s="664"/>
      <c r="EC12" s="704"/>
    </row>
    <row r="13" spans="2:143" ht="11.25" customHeight="1">
      <c r="B13" s="658" t="s">
        <v>265</v>
      </c>
      <c r="C13" s="659"/>
      <c r="D13" s="659"/>
      <c r="E13" s="659"/>
      <c r="F13" s="659"/>
      <c r="G13" s="659"/>
      <c r="H13" s="659"/>
      <c r="I13" s="659"/>
      <c r="J13" s="659"/>
      <c r="K13" s="659"/>
      <c r="L13" s="659"/>
      <c r="M13" s="659"/>
      <c r="N13" s="659"/>
      <c r="O13" s="659"/>
      <c r="P13" s="659"/>
      <c r="Q13" s="660"/>
      <c r="R13" s="661" t="s">
        <v>194</v>
      </c>
      <c r="S13" s="664"/>
      <c r="T13" s="664"/>
      <c r="U13" s="664"/>
      <c r="V13" s="664"/>
      <c r="W13" s="664"/>
      <c r="X13" s="664"/>
      <c r="Y13" s="665"/>
      <c r="Z13" s="723" t="s">
        <v>194</v>
      </c>
      <c r="AA13" s="723"/>
      <c r="AB13" s="723"/>
      <c r="AC13" s="723"/>
      <c r="AD13" s="724" t="s">
        <v>194</v>
      </c>
      <c r="AE13" s="724"/>
      <c r="AF13" s="724"/>
      <c r="AG13" s="724"/>
      <c r="AH13" s="724"/>
      <c r="AI13" s="724"/>
      <c r="AJ13" s="724"/>
      <c r="AK13" s="724"/>
      <c r="AL13" s="666" t="s">
        <v>194</v>
      </c>
      <c r="AM13" s="667"/>
      <c r="AN13" s="667"/>
      <c r="AO13" s="725"/>
      <c r="AP13" s="658" t="s">
        <v>266</v>
      </c>
      <c r="AQ13" s="659"/>
      <c r="AR13" s="659"/>
      <c r="AS13" s="659"/>
      <c r="AT13" s="659"/>
      <c r="AU13" s="659"/>
      <c r="AV13" s="659"/>
      <c r="AW13" s="659"/>
      <c r="AX13" s="659"/>
      <c r="AY13" s="659"/>
      <c r="AZ13" s="659"/>
      <c r="BA13" s="659"/>
      <c r="BB13" s="659"/>
      <c r="BC13" s="659"/>
      <c r="BD13" s="659"/>
      <c r="BE13" s="659"/>
      <c r="BF13" s="660"/>
      <c r="BG13" s="661">
        <v>289196</v>
      </c>
      <c r="BH13" s="664"/>
      <c r="BI13" s="664"/>
      <c r="BJ13" s="664"/>
      <c r="BK13" s="664"/>
      <c r="BL13" s="664"/>
      <c r="BM13" s="664"/>
      <c r="BN13" s="665"/>
      <c r="BO13" s="723">
        <v>47.3</v>
      </c>
      <c r="BP13" s="723"/>
      <c r="BQ13" s="723"/>
      <c r="BR13" s="723"/>
      <c r="BS13" s="669" t="s">
        <v>194</v>
      </c>
      <c r="BT13" s="664"/>
      <c r="BU13" s="664"/>
      <c r="BV13" s="664"/>
      <c r="BW13" s="664"/>
      <c r="BX13" s="664"/>
      <c r="BY13" s="664"/>
      <c r="BZ13" s="664"/>
      <c r="CA13" s="664"/>
      <c r="CB13" s="704"/>
      <c r="CD13" s="705" t="s">
        <v>267</v>
      </c>
      <c r="CE13" s="702"/>
      <c r="CF13" s="702"/>
      <c r="CG13" s="702"/>
      <c r="CH13" s="702"/>
      <c r="CI13" s="702"/>
      <c r="CJ13" s="702"/>
      <c r="CK13" s="702"/>
      <c r="CL13" s="702"/>
      <c r="CM13" s="702"/>
      <c r="CN13" s="702"/>
      <c r="CO13" s="702"/>
      <c r="CP13" s="702"/>
      <c r="CQ13" s="703"/>
      <c r="CR13" s="661">
        <v>386423</v>
      </c>
      <c r="CS13" s="664"/>
      <c r="CT13" s="664"/>
      <c r="CU13" s="664"/>
      <c r="CV13" s="664"/>
      <c r="CW13" s="664"/>
      <c r="CX13" s="664"/>
      <c r="CY13" s="665"/>
      <c r="CZ13" s="723">
        <v>7.8</v>
      </c>
      <c r="DA13" s="723"/>
      <c r="DB13" s="723"/>
      <c r="DC13" s="723"/>
      <c r="DD13" s="669">
        <v>273473</v>
      </c>
      <c r="DE13" s="664"/>
      <c r="DF13" s="664"/>
      <c r="DG13" s="664"/>
      <c r="DH13" s="664"/>
      <c r="DI13" s="664"/>
      <c r="DJ13" s="664"/>
      <c r="DK13" s="664"/>
      <c r="DL13" s="664"/>
      <c r="DM13" s="664"/>
      <c r="DN13" s="664"/>
      <c r="DO13" s="664"/>
      <c r="DP13" s="665"/>
      <c r="DQ13" s="669">
        <v>145573</v>
      </c>
      <c r="DR13" s="664"/>
      <c r="DS13" s="664"/>
      <c r="DT13" s="664"/>
      <c r="DU13" s="664"/>
      <c r="DV13" s="664"/>
      <c r="DW13" s="664"/>
      <c r="DX13" s="664"/>
      <c r="DY13" s="664"/>
      <c r="DZ13" s="664"/>
      <c r="EA13" s="664"/>
      <c r="EB13" s="664"/>
      <c r="EC13" s="704"/>
    </row>
    <row r="14" spans="2:143" ht="11.25" customHeight="1">
      <c r="B14" s="658" t="s">
        <v>268</v>
      </c>
      <c r="C14" s="659"/>
      <c r="D14" s="659"/>
      <c r="E14" s="659"/>
      <c r="F14" s="659"/>
      <c r="G14" s="659"/>
      <c r="H14" s="659"/>
      <c r="I14" s="659"/>
      <c r="J14" s="659"/>
      <c r="K14" s="659"/>
      <c r="L14" s="659"/>
      <c r="M14" s="659"/>
      <c r="N14" s="659"/>
      <c r="O14" s="659"/>
      <c r="P14" s="659"/>
      <c r="Q14" s="660"/>
      <c r="R14" s="661" t="s">
        <v>240</v>
      </c>
      <c r="S14" s="664"/>
      <c r="T14" s="664"/>
      <c r="U14" s="664"/>
      <c r="V14" s="664"/>
      <c r="W14" s="664"/>
      <c r="X14" s="664"/>
      <c r="Y14" s="665"/>
      <c r="Z14" s="723" t="s">
        <v>194</v>
      </c>
      <c r="AA14" s="723"/>
      <c r="AB14" s="723"/>
      <c r="AC14" s="723"/>
      <c r="AD14" s="724" t="s">
        <v>194</v>
      </c>
      <c r="AE14" s="724"/>
      <c r="AF14" s="724"/>
      <c r="AG14" s="724"/>
      <c r="AH14" s="724"/>
      <c r="AI14" s="724"/>
      <c r="AJ14" s="724"/>
      <c r="AK14" s="724"/>
      <c r="AL14" s="666" t="s">
        <v>194</v>
      </c>
      <c r="AM14" s="667"/>
      <c r="AN14" s="667"/>
      <c r="AO14" s="725"/>
      <c r="AP14" s="658" t="s">
        <v>269</v>
      </c>
      <c r="AQ14" s="659"/>
      <c r="AR14" s="659"/>
      <c r="AS14" s="659"/>
      <c r="AT14" s="659"/>
      <c r="AU14" s="659"/>
      <c r="AV14" s="659"/>
      <c r="AW14" s="659"/>
      <c r="AX14" s="659"/>
      <c r="AY14" s="659"/>
      <c r="AZ14" s="659"/>
      <c r="BA14" s="659"/>
      <c r="BB14" s="659"/>
      <c r="BC14" s="659"/>
      <c r="BD14" s="659"/>
      <c r="BE14" s="659"/>
      <c r="BF14" s="660"/>
      <c r="BG14" s="661">
        <v>28651</v>
      </c>
      <c r="BH14" s="664"/>
      <c r="BI14" s="664"/>
      <c r="BJ14" s="664"/>
      <c r="BK14" s="664"/>
      <c r="BL14" s="664"/>
      <c r="BM14" s="664"/>
      <c r="BN14" s="665"/>
      <c r="BO14" s="723">
        <v>4.7</v>
      </c>
      <c r="BP14" s="723"/>
      <c r="BQ14" s="723"/>
      <c r="BR14" s="723"/>
      <c r="BS14" s="669" t="s">
        <v>240</v>
      </c>
      <c r="BT14" s="664"/>
      <c r="BU14" s="664"/>
      <c r="BV14" s="664"/>
      <c r="BW14" s="664"/>
      <c r="BX14" s="664"/>
      <c r="BY14" s="664"/>
      <c r="BZ14" s="664"/>
      <c r="CA14" s="664"/>
      <c r="CB14" s="704"/>
      <c r="CD14" s="705" t="s">
        <v>270</v>
      </c>
      <c r="CE14" s="702"/>
      <c r="CF14" s="702"/>
      <c r="CG14" s="702"/>
      <c r="CH14" s="702"/>
      <c r="CI14" s="702"/>
      <c r="CJ14" s="702"/>
      <c r="CK14" s="702"/>
      <c r="CL14" s="702"/>
      <c r="CM14" s="702"/>
      <c r="CN14" s="702"/>
      <c r="CO14" s="702"/>
      <c r="CP14" s="702"/>
      <c r="CQ14" s="703"/>
      <c r="CR14" s="661">
        <v>336913</v>
      </c>
      <c r="CS14" s="664"/>
      <c r="CT14" s="664"/>
      <c r="CU14" s="664"/>
      <c r="CV14" s="664"/>
      <c r="CW14" s="664"/>
      <c r="CX14" s="664"/>
      <c r="CY14" s="665"/>
      <c r="CZ14" s="723">
        <v>6.8</v>
      </c>
      <c r="DA14" s="723"/>
      <c r="DB14" s="723"/>
      <c r="DC14" s="723"/>
      <c r="DD14" s="669">
        <v>195610</v>
      </c>
      <c r="DE14" s="664"/>
      <c r="DF14" s="664"/>
      <c r="DG14" s="664"/>
      <c r="DH14" s="664"/>
      <c r="DI14" s="664"/>
      <c r="DJ14" s="664"/>
      <c r="DK14" s="664"/>
      <c r="DL14" s="664"/>
      <c r="DM14" s="664"/>
      <c r="DN14" s="664"/>
      <c r="DO14" s="664"/>
      <c r="DP14" s="665"/>
      <c r="DQ14" s="669">
        <v>141648</v>
      </c>
      <c r="DR14" s="664"/>
      <c r="DS14" s="664"/>
      <c r="DT14" s="664"/>
      <c r="DU14" s="664"/>
      <c r="DV14" s="664"/>
      <c r="DW14" s="664"/>
      <c r="DX14" s="664"/>
      <c r="DY14" s="664"/>
      <c r="DZ14" s="664"/>
      <c r="EA14" s="664"/>
      <c r="EB14" s="664"/>
      <c r="EC14" s="704"/>
    </row>
    <row r="15" spans="2:143" ht="11.25" customHeight="1">
      <c r="B15" s="658" t="s">
        <v>271</v>
      </c>
      <c r="C15" s="659"/>
      <c r="D15" s="659"/>
      <c r="E15" s="659"/>
      <c r="F15" s="659"/>
      <c r="G15" s="659"/>
      <c r="H15" s="659"/>
      <c r="I15" s="659"/>
      <c r="J15" s="659"/>
      <c r="K15" s="659"/>
      <c r="L15" s="659"/>
      <c r="M15" s="659"/>
      <c r="N15" s="659"/>
      <c r="O15" s="659"/>
      <c r="P15" s="659"/>
      <c r="Q15" s="660"/>
      <c r="R15" s="661">
        <v>8482</v>
      </c>
      <c r="S15" s="664"/>
      <c r="T15" s="664"/>
      <c r="U15" s="664"/>
      <c r="V15" s="664"/>
      <c r="W15" s="664"/>
      <c r="X15" s="664"/>
      <c r="Y15" s="665"/>
      <c r="Z15" s="723">
        <v>0.2</v>
      </c>
      <c r="AA15" s="723"/>
      <c r="AB15" s="723"/>
      <c r="AC15" s="723"/>
      <c r="AD15" s="724">
        <v>8482</v>
      </c>
      <c r="AE15" s="724"/>
      <c r="AF15" s="724"/>
      <c r="AG15" s="724"/>
      <c r="AH15" s="724"/>
      <c r="AI15" s="724"/>
      <c r="AJ15" s="724"/>
      <c r="AK15" s="724"/>
      <c r="AL15" s="666">
        <v>0.4</v>
      </c>
      <c r="AM15" s="667"/>
      <c r="AN15" s="667"/>
      <c r="AO15" s="725"/>
      <c r="AP15" s="658" t="s">
        <v>272</v>
      </c>
      <c r="AQ15" s="659"/>
      <c r="AR15" s="659"/>
      <c r="AS15" s="659"/>
      <c r="AT15" s="659"/>
      <c r="AU15" s="659"/>
      <c r="AV15" s="659"/>
      <c r="AW15" s="659"/>
      <c r="AX15" s="659"/>
      <c r="AY15" s="659"/>
      <c r="AZ15" s="659"/>
      <c r="BA15" s="659"/>
      <c r="BB15" s="659"/>
      <c r="BC15" s="659"/>
      <c r="BD15" s="659"/>
      <c r="BE15" s="659"/>
      <c r="BF15" s="660"/>
      <c r="BG15" s="661">
        <v>39289</v>
      </c>
      <c r="BH15" s="664"/>
      <c r="BI15" s="664"/>
      <c r="BJ15" s="664"/>
      <c r="BK15" s="664"/>
      <c r="BL15" s="664"/>
      <c r="BM15" s="664"/>
      <c r="BN15" s="665"/>
      <c r="BO15" s="723">
        <v>6.4</v>
      </c>
      <c r="BP15" s="723"/>
      <c r="BQ15" s="723"/>
      <c r="BR15" s="723"/>
      <c r="BS15" s="669" t="s">
        <v>194</v>
      </c>
      <c r="BT15" s="664"/>
      <c r="BU15" s="664"/>
      <c r="BV15" s="664"/>
      <c r="BW15" s="664"/>
      <c r="BX15" s="664"/>
      <c r="BY15" s="664"/>
      <c r="BZ15" s="664"/>
      <c r="CA15" s="664"/>
      <c r="CB15" s="704"/>
      <c r="CD15" s="705" t="s">
        <v>273</v>
      </c>
      <c r="CE15" s="702"/>
      <c r="CF15" s="702"/>
      <c r="CG15" s="702"/>
      <c r="CH15" s="702"/>
      <c r="CI15" s="702"/>
      <c r="CJ15" s="702"/>
      <c r="CK15" s="702"/>
      <c r="CL15" s="702"/>
      <c r="CM15" s="702"/>
      <c r="CN15" s="702"/>
      <c r="CO15" s="702"/>
      <c r="CP15" s="702"/>
      <c r="CQ15" s="703"/>
      <c r="CR15" s="661">
        <v>358059</v>
      </c>
      <c r="CS15" s="664"/>
      <c r="CT15" s="664"/>
      <c r="CU15" s="664"/>
      <c r="CV15" s="664"/>
      <c r="CW15" s="664"/>
      <c r="CX15" s="664"/>
      <c r="CY15" s="665"/>
      <c r="CZ15" s="723">
        <v>7.3</v>
      </c>
      <c r="DA15" s="723"/>
      <c r="DB15" s="723"/>
      <c r="DC15" s="723"/>
      <c r="DD15" s="669">
        <v>10736</v>
      </c>
      <c r="DE15" s="664"/>
      <c r="DF15" s="664"/>
      <c r="DG15" s="664"/>
      <c r="DH15" s="664"/>
      <c r="DI15" s="664"/>
      <c r="DJ15" s="664"/>
      <c r="DK15" s="664"/>
      <c r="DL15" s="664"/>
      <c r="DM15" s="664"/>
      <c r="DN15" s="664"/>
      <c r="DO15" s="664"/>
      <c r="DP15" s="665"/>
      <c r="DQ15" s="669">
        <v>263935</v>
      </c>
      <c r="DR15" s="664"/>
      <c r="DS15" s="664"/>
      <c r="DT15" s="664"/>
      <c r="DU15" s="664"/>
      <c r="DV15" s="664"/>
      <c r="DW15" s="664"/>
      <c r="DX15" s="664"/>
      <c r="DY15" s="664"/>
      <c r="DZ15" s="664"/>
      <c r="EA15" s="664"/>
      <c r="EB15" s="664"/>
      <c r="EC15" s="704"/>
    </row>
    <row r="16" spans="2:143" ht="11.25" customHeight="1">
      <c r="B16" s="658" t="s">
        <v>274</v>
      </c>
      <c r="C16" s="659"/>
      <c r="D16" s="659"/>
      <c r="E16" s="659"/>
      <c r="F16" s="659"/>
      <c r="G16" s="659"/>
      <c r="H16" s="659"/>
      <c r="I16" s="659"/>
      <c r="J16" s="659"/>
      <c r="K16" s="659"/>
      <c r="L16" s="659"/>
      <c r="M16" s="659"/>
      <c r="N16" s="659"/>
      <c r="O16" s="659"/>
      <c r="P16" s="659"/>
      <c r="Q16" s="660"/>
      <c r="R16" s="661" t="s">
        <v>240</v>
      </c>
      <c r="S16" s="664"/>
      <c r="T16" s="664"/>
      <c r="U16" s="664"/>
      <c r="V16" s="664"/>
      <c r="W16" s="664"/>
      <c r="X16" s="664"/>
      <c r="Y16" s="665"/>
      <c r="Z16" s="723" t="s">
        <v>194</v>
      </c>
      <c r="AA16" s="723"/>
      <c r="AB16" s="723"/>
      <c r="AC16" s="723"/>
      <c r="AD16" s="724" t="s">
        <v>240</v>
      </c>
      <c r="AE16" s="724"/>
      <c r="AF16" s="724"/>
      <c r="AG16" s="724"/>
      <c r="AH16" s="724"/>
      <c r="AI16" s="724"/>
      <c r="AJ16" s="724"/>
      <c r="AK16" s="724"/>
      <c r="AL16" s="666" t="s">
        <v>194</v>
      </c>
      <c r="AM16" s="667"/>
      <c r="AN16" s="667"/>
      <c r="AO16" s="725"/>
      <c r="AP16" s="658" t="s">
        <v>275</v>
      </c>
      <c r="AQ16" s="659"/>
      <c r="AR16" s="659"/>
      <c r="AS16" s="659"/>
      <c r="AT16" s="659"/>
      <c r="AU16" s="659"/>
      <c r="AV16" s="659"/>
      <c r="AW16" s="659"/>
      <c r="AX16" s="659"/>
      <c r="AY16" s="659"/>
      <c r="AZ16" s="659"/>
      <c r="BA16" s="659"/>
      <c r="BB16" s="659"/>
      <c r="BC16" s="659"/>
      <c r="BD16" s="659"/>
      <c r="BE16" s="659"/>
      <c r="BF16" s="660"/>
      <c r="BG16" s="661" t="s">
        <v>194</v>
      </c>
      <c r="BH16" s="664"/>
      <c r="BI16" s="664"/>
      <c r="BJ16" s="664"/>
      <c r="BK16" s="664"/>
      <c r="BL16" s="664"/>
      <c r="BM16" s="664"/>
      <c r="BN16" s="665"/>
      <c r="BO16" s="723" t="s">
        <v>194</v>
      </c>
      <c r="BP16" s="723"/>
      <c r="BQ16" s="723"/>
      <c r="BR16" s="723"/>
      <c r="BS16" s="669" t="s">
        <v>194</v>
      </c>
      <c r="BT16" s="664"/>
      <c r="BU16" s="664"/>
      <c r="BV16" s="664"/>
      <c r="BW16" s="664"/>
      <c r="BX16" s="664"/>
      <c r="BY16" s="664"/>
      <c r="BZ16" s="664"/>
      <c r="CA16" s="664"/>
      <c r="CB16" s="704"/>
      <c r="CD16" s="705" t="s">
        <v>276</v>
      </c>
      <c r="CE16" s="702"/>
      <c r="CF16" s="702"/>
      <c r="CG16" s="702"/>
      <c r="CH16" s="702"/>
      <c r="CI16" s="702"/>
      <c r="CJ16" s="702"/>
      <c r="CK16" s="702"/>
      <c r="CL16" s="702"/>
      <c r="CM16" s="702"/>
      <c r="CN16" s="702"/>
      <c r="CO16" s="702"/>
      <c r="CP16" s="702"/>
      <c r="CQ16" s="703"/>
      <c r="CR16" s="661">
        <v>100135</v>
      </c>
      <c r="CS16" s="664"/>
      <c r="CT16" s="664"/>
      <c r="CU16" s="664"/>
      <c r="CV16" s="664"/>
      <c r="CW16" s="664"/>
      <c r="CX16" s="664"/>
      <c r="CY16" s="665"/>
      <c r="CZ16" s="723">
        <v>2</v>
      </c>
      <c r="DA16" s="723"/>
      <c r="DB16" s="723"/>
      <c r="DC16" s="723"/>
      <c r="DD16" s="669" t="s">
        <v>194</v>
      </c>
      <c r="DE16" s="664"/>
      <c r="DF16" s="664"/>
      <c r="DG16" s="664"/>
      <c r="DH16" s="664"/>
      <c r="DI16" s="664"/>
      <c r="DJ16" s="664"/>
      <c r="DK16" s="664"/>
      <c r="DL16" s="664"/>
      <c r="DM16" s="664"/>
      <c r="DN16" s="664"/>
      <c r="DO16" s="664"/>
      <c r="DP16" s="665"/>
      <c r="DQ16" s="669">
        <v>17694</v>
      </c>
      <c r="DR16" s="664"/>
      <c r="DS16" s="664"/>
      <c r="DT16" s="664"/>
      <c r="DU16" s="664"/>
      <c r="DV16" s="664"/>
      <c r="DW16" s="664"/>
      <c r="DX16" s="664"/>
      <c r="DY16" s="664"/>
      <c r="DZ16" s="664"/>
      <c r="EA16" s="664"/>
      <c r="EB16" s="664"/>
      <c r="EC16" s="704"/>
    </row>
    <row r="17" spans="2:133" ht="11.25" customHeight="1">
      <c r="B17" s="658" t="s">
        <v>277</v>
      </c>
      <c r="C17" s="659"/>
      <c r="D17" s="659"/>
      <c r="E17" s="659"/>
      <c r="F17" s="659"/>
      <c r="G17" s="659"/>
      <c r="H17" s="659"/>
      <c r="I17" s="659"/>
      <c r="J17" s="659"/>
      <c r="K17" s="659"/>
      <c r="L17" s="659"/>
      <c r="M17" s="659"/>
      <c r="N17" s="659"/>
      <c r="O17" s="659"/>
      <c r="P17" s="659"/>
      <c r="Q17" s="660"/>
      <c r="R17" s="661">
        <v>3399</v>
      </c>
      <c r="S17" s="664"/>
      <c r="T17" s="664"/>
      <c r="U17" s="664"/>
      <c r="V17" s="664"/>
      <c r="W17" s="664"/>
      <c r="X17" s="664"/>
      <c r="Y17" s="665"/>
      <c r="Z17" s="723">
        <v>0.1</v>
      </c>
      <c r="AA17" s="723"/>
      <c r="AB17" s="723"/>
      <c r="AC17" s="723"/>
      <c r="AD17" s="724">
        <v>3399</v>
      </c>
      <c r="AE17" s="724"/>
      <c r="AF17" s="724"/>
      <c r="AG17" s="724"/>
      <c r="AH17" s="724"/>
      <c r="AI17" s="724"/>
      <c r="AJ17" s="724"/>
      <c r="AK17" s="724"/>
      <c r="AL17" s="666">
        <v>0.1</v>
      </c>
      <c r="AM17" s="667"/>
      <c r="AN17" s="667"/>
      <c r="AO17" s="725"/>
      <c r="AP17" s="658" t="s">
        <v>278</v>
      </c>
      <c r="AQ17" s="659"/>
      <c r="AR17" s="659"/>
      <c r="AS17" s="659"/>
      <c r="AT17" s="659"/>
      <c r="AU17" s="659"/>
      <c r="AV17" s="659"/>
      <c r="AW17" s="659"/>
      <c r="AX17" s="659"/>
      <c r="AY17" s="659"/>
      <c r="AZ17" s="659"/>
      <c r="BA17" s="659"/>
      <c r="BB17" s="659"/>
      <c r="BC17" s="659"/>
      <c r="BD17" s="659"/>
      <c r="BE17" s="659"/>
      <c r="BF17" s="660"/>
      <c r="BG17" s="661" t="s">
        <v>240</v>
      </c>
      <c r="BH17" s="664"/>
      <c r="BI17" s="664"/>
      <c r="BJ17" s="664"/>
      <c r="BK17" s="664"/>
      <c r="BL17" s="664"/>
      <c r="BM17" s="664"/>
      <c r="BN17" s="665"/>
      <c r="BO17" s="723" t="s">
        <v>240</v>
      </c>
      <c r="BP17" s="723"/>
      <c r="BQ17" s="723"/>
      <c r="BR17" s="723"/>
      <c r="BS17" s="669" t="s">
        <v>194</v>
      </c>
      <c r="BT17" s="664"/>
      <c r="BU17" s="664"/>
      <c r="BV17" s="664"/>
      <c r="BW17" s="664"/>
      <c r="BX17" s="664"/>
      <c r="BY17" s="664"/>
      <c r="BZ17" s="664"/>
      <c r="CA17" s="664"/>
      <c r="CB17" s="704"/>
      <c r="CD17" s="705" t="s">
        <v>279</v>
      </c>
      <c r="CE17" s="702"/>
      <c r="CF17" s="702"/>
      <c r="CG17" s="702"/>
      <c r="CH17" s="702"/>
      <c r="CI17" s="702"/>
      <c r="CJ17" s="702"/>
      <c r="CK17" s="702"/>
      <c r="CL17" s="702"/>
      <c r="CM17" s="702"/>
      <c r="CN17" s="702"/>
      <c r="CO17" s="702"/>
      <c r="CP17" s="702"/>
      <c r="CQ17" s="703"/>
      <c r="CR17" s="661">
        <v>516837</v>
      </c>
      <c r="CS17" s="664"/>
      <c r="CT17" s="664"/>
      <c r="CU17" s="664"/>
      <c r="CV17" s="664"/>
      <c r="CW17" s="664"/>
      <c r="CX17" s="664"/>
      <c r="CY17" s="665"/>
      <c r="CZ17" s="723">
        <v>10.5</v>
      </c>
      <c r="DA17" s="723"/>
      <c r="DB17" s="723"/>
      <c r="DC17" s="723"/>
      <c r="DD17" s="669" t="s">
        <v>194</v>
      </c>
      <c r="DE17" s="664"/>
      <c r="DF17" s="664"/>
      <c r="DG17" s="664"/>
      <c r="DH17" s="664"/>
      <c r="DI17" s="664"/>
      <c r="DJ17" s="664"/>
      <c r="DK17" s="664"/>
      <c r="DL17" s="664"/>
      <c r="DM17" s="664"/>
      <c r="DN17" s="664"/>
      <c r="DO17" s="664"/>
      <c r="DP17" s="665"/>
      <c r="DQ17" s="669">
        <v>481103</v>
      </c>
      <c r="DR17" s="664"/>
      <c r="DS17" s="664"/>
      <c r="DT17" s="664"/>
      <c r="DU17" s="664"/>
      <c r="DV17" s="664"/>
      <c r="DW17" s="664"/>
      <c r="DX17" s="664"/>
      <c r="DY17" s="664"/>
      <c r="DZ17" s="664"/>
      <c r="EA17" s="664"/>
      <c r="EB17" s="664"/>
      <c r="EC17" s="704"/>
    </row>
    <row r="18" spans="2:133" ht="11.25" customHeight="1">
      <c r="B18" s="658" t="s">
        <v>280</v>
      </c>
      <c r="C18" s="659"/>
      <c r="D18" s="659"/>
      <c r="E18" s="659"/>
      <c r="F18" s="659"/>
      <c r="G18" s="659"/>
      <c r="H18" s="659"/>
      <c r="I18" s="659"/>
      <c r="J18" s="659"/>
      <c r="K18" s="659"/>
      <c r="L18" s="659"/>
      <c r="M18" s="659"/>
      <c r="N18" s="659"/>
      <c r="O18" s="659"/>
      <c r="P18" s="659"/>
      <c r="Q18" s="660"/>
      <c r="R18" s="661">
        <v>1753069</v>
      </c>
      <c r="S18" s="664"/>
      <c r="T18" s="664"/>
      <c r="U18" s="664"/>
      <c r="V18" s="664"/>
      <c r="W18" s="664"/>
      <c r="X18" s="664"/>
      <c r="Y18" s="665"/>
      <c r="Z18" s="723">
        <v>34.4</v>
      </c>
      <c r="AA18" s="723"/>
      <c r="AB18" s="723"/>
      <c r="AC18" s="723"/>
      <c r="AD18" s="724">
        <v>1572153</v>
      </c>
      <c r="AE18" s="724"/>
      <c r="AF18" s="724"/>
      <c r="AG18" s="724"/>
      <c r="AH18" s="724"/>
      <c r="AI18" s="724"/>
      <c r="AJ18" s="724"/>
      <c r="AK18" s="724"/>
      <c r="AL18" s="666">
        <v>65.599999999999994</v>
      </c>
      <c r="AM18" s="667"/>
      <c r="AN18" s="667"/>
      <c r="AO18" s="725"/>
      <c r="AP18" s="658" t="s">
        <v>281</v>
      </c>
      <c r="AQ18" s="659"/>
      <c r="AR18" s="659"/>
      <c r="AS18" s="659"/>
      <c r="AT18" s="659"/>
      <c r="AU18" s="659"/>
      <c r="AV18" s="659"/>
      <c r="AW18" s="659"/>
      <c r="AX18" s="659"/>
      <c r="AY18" s="659"/>
      <c r="AZ18" s="659"/>
      <c r="BA18" s="659"/>
      <c r="BB18" s="659"/>
      <c r="BC18" s="659"/>
      <c r="BD18" s="659"/>
      <c r="BE18" s="659"/>
      <c r="BF18" s="660"/>
      <c r="BG18" s="661" t="s">
        <v>194</v>
      </c>
      <c r="BH18" s="664"/>
      <c r="BI18" s="664"/>
      <c r="BJ18" s="664"/>
      <c r="BK18" s="664"/>
      <c r="BL18" s="664"/>
      <c r="BM18" s="664"/>
      <c r="BN18" s="665"/>
      <c r="BO18" s="723" t="s">
        <v>194</v>
      </c>
      <c r="BP18" s="723"/>
      <c r="BQ18" s="723"/>
      <c r="BR18" s="723"/>
      <c r="BS18" s="669" t="s">
        <v>194</v>
      </c>
      <c r="BT18" s="664"/>
      <c r="BU18" s="664"/>
      <c r="BV18" s="664"/>
      <c r="BW18" s="664"/>
      <c r="BX18" s="664"/>
      <c r="BY18" s="664"/>
      <c r="BZ18" s="664"/>
      <c r="CA18" s="664"/>
      <c r="CB18" s="704"/>
      <c r="CD18" s="705" t="s">
        <v>282</v>
      </c>
      <c r="CE18" s="702"/>
      <c r="CF18" s="702"/>
      <c r="CG18" s="702"/>
      <c r="CH18" s="702"/>
      <c r="CI18" s="702"/>
      <c r="CJ18" s="702"/>
      <c r="CK18" s="702"/>
      <c r="CL18" s="702"/>
      <c r="CM18" s="702"/>
      <c r="CN18" s="702"/>
      <c r="CO18" s="702"/>
      <c r="CP18" s="702"/>
      <c r="CQ18" s="703"/>
      <c r="CR18" s="661" t="s">
        <v>194</v>
      </c>
      <c r="CS18" s="664"/>
      <c r="CT18" s="664"/>
      <c r="CU18" s="664"/>
      <c r="CV18" s="664"/>
      <c r="CW18" s="664"/>
      <c r="CX18" s="664"/>
      <c r="CY18" s="665"/>
      <c r="CZ18" s="723" t="s">
        <v>194</v>
      </c>
      <c r="DA18" s="723"/>
      <c r="DB18" s="723"/>
      <c r="DC18" s="723"/>
      <c r="DD18" s="669" t="s">
        <v>194</v>
      </c>
      <c r="DE18" s="664"/>
      <c r="DF18" s="664"/>
      <c r="DG18" s="664"/>
      <c r="DH18" s="664"/>
      <c r="DI18" s="664"/>
      <c r="DJ18" s="664"/>
      <c r="DK18" s="664"/>
      <c r="DL18" s="664"/>
      <c r="DM18" s="664"/>
      <c r="DN18" s="664"/>
      <c r="DO18" s="664"/>
      <c r="DP18" s="665"/>
      <c r="DQ18" s="669" t="s">
        <v>240</v>
      </c>
      <c r="DR18" s="664"/>
      <c r="DS18" s="664"/>
      <c r="DT18" s="664"/>
      <c r="DU18" s="664"/>
      <c r="DV18" s="664"/>
      <c r="DW18" s="664"/>
      <c r="DX18" s="664"/>
      <c r="DY18" s="664"/>
      <c r="DZ18" s="664"/>
      <c r="EA18" s="664"/>
      <c r="EB18" s="664"/>
      <c r="EC18" s="704"/>
    </row>
    <row r="19" spans="2:133" ht="11.25" customHeight="1">
      <c r="B19" s="658" t="s">
        <v>283</v>
      </c>
      <c r="C19" s="659"/>
      <c r="D19" s="659"/>
      <c r="E19" s="659"/>
      <c r="F19" s="659"/>
      <c r="G19" s="659"/>
      <c r="H19" s="659"/>
      <c r="I19" s="659"/>
      <c r="J19" s="659"/>
      <c r="K19" s="659"/>
      <c r="L19" s="659"/>
      <c r="M19" s="659"/>
      <c r="N19" s="659"/>
      <c r="O19" s="659"/>
      <c r="P19" s="659"/>
      <c r="Q19" s="660"/>
      <c r="R19" s="661">
        <v>1572153</v>
      </c>
      <c r="S19" s="664"/>
      <c r="T19" s="664"/>
      <c r="U19" s="664"/>
      <c r="V19" s="664"/>
      <c r="W19" s="664"/>
      <c r="X19" s="664"/>
      <c r="Y19" s="665"/>
      <c r="Z19" s="723">
        <v>30.8</v>
      </c>
      <c r="AA19" s="723"/>
      <c r="AB19" s="723"/>
      <c r="AC19" s="723"/>
      <c r="AD19" s="724">
        <v>1572153</v>
      </c>
      <c r="AE19" s="724"/>
      <c r="AF19" s="724"/>
      <c r="AG19" s="724"/>
      <c r="AH19" s="724"/>
      <c r="AI19" s="724"/>
      <c r="AJ19" s="724"/>
      <c r="AK19" s="724"/>
      <c r="AL19" s="666">
        <v>65.599999999999994</v>
      </c>
      <c r="AM19" s="667"/>
      <c r="AN19" s="667"/>
      <c r="AO19" s="725"/>
      <c r="AP19" s="658" t="s">
        <v>284</v>
      </c>
      <c r="AQ19" s="659"/>
      <c r="AR19" s="659"/>
      <c r="AS19" s="659"/>
      <c r="AT19" s="659"/>
      <c r="AU19" s="659"/>
      <c r="AV19" s="659"/>
      <c r="AW19" s="659"/>
      <c r="AX19" s="659"/>
      <c r="AY19" s="659"/>
      <c r="AZ19" s="659"/>
      <c r="BA19" s="659"/>
      <c r="BB19" s="659"/>
      <c r="BC19" s="659"/>
      <c r="BD19" s="659"/>
      <c r="BE19" s="659"/>
      <c r="BF19" s="660"/>
      <c r="BG19" s="661">
        <v>3292</v>
      </c>
      <c r="BH19" s="664"/>
      <c r="BI19" s="664"/>
      <c r="BJ19" s="664"/>
      <c r="BK19" s="664"/>
      <c r="BL19" s="664"/>
      <c r="BM19" s="664"/>
      <c r="BN19" s="665"/>
      <c r="BO19" s="723">
        <v>0.5</v>
      </c>
      <c r="BP19" s="723"/>
      <c r="BQ19" s="723"/>
      <c r="BR19" s="723"/>
      <c r="BS19" s="669" t="s">
        <v>194</v>
      </c>
      <c r="BT19" s="664"/>
      <c r="BU19" s="664"/>
      <c r="BV19" s="664"/>
      <c r="BW19" s="664"/>
      <c r="BX19" s="664"/>
      <c r="BY19" s="664"/>
      <c r="BZ19" s="664"/>
      <c r="CA19" s="664"/>
      <c r="CB19" s="704"/>
      <c r="CD19" s="705" t="s">
        <v>285</v>
      </c>
      <c r="CE19" s="702"/>
      <c r="CF19" s="702"/>
      <c r="CG19" s="702"/>
      <c r="CH19" s="702"/>
      <c r="CI19" s="702"/>
      <c r="CJ19" s="702"/>
      <c r="CK19" s="702"/>
      <c r="CL19" s="702"/>
      <c r="CM19" s="702"/>
      <c r="CN19" s="702"/>
      <c r="CO19" s="702"/>
      <c r="CP19" s="702"/>
      <c r="CQ19" s="703"/>
      <c r="CR19" s="661" t="s">
        <v>240</v>
      </c>
      <c r="CS19" s="664"/>
      <c r="CT19" s="664"/>
      <c r="CU19" s="664"/>
      <c r="CV19" s="664"/>
      <c r="CW19" s="664"/>
      <c r="CX19" s="664"/>
      <c r="CY19" s="665"/>
      <c r="CZ19" s="723" t="s">
        <v>240</v>
      </c>
      <c r="DA19" s="723"/>
      <c r="DB19" s="723"/>
      <c r="DC19" s="723"/>
      <c r="DD19" s="669" t="s">
        <v>240</v>
      </c>
      <c r="DE19" s="664"/>
      <c r="DF19" s="664"/>
      <c r="DG19" s="664"/>
      <c r="DH19" s="664"/>
      <c r="DI19" s="664"/>
      <c r="DJ19" s="664"/>
      <c r="DK19" s="664"/>
      <c r="DL19" s="664"/>
      <c r="DM19" s="664"/>
      <c r="DN19" s="664"/>
      <c r="DO19" s="664"/>
      <c r="DP19" s="665"/>
      <c r="DQ19" s="669" t="s">
        <v>240</v>
      </c>
      <c r="DR19" s="664"/>
      <c r="DS19" s="664"/>
      <c r="DT19" s="664"/>
      <c r="DU19" s="664"/>
      <c r="DV19" s="664"/>
      <c r="DW19" s="664"/>
      <c r="DX19" s="664"/>
      <c r="DY19" s="664"/>
      <c r="DZ19" s="664"/>
      <c r="EA19" s="664"/>
      <c r="EB19" s="664"/>
      <c r="EC19" s="704"/>
    </row>
    <row r="20" spans="2:133" ht="11.25" customHeight="1">
      <c r="B20" s="658" t="s">
        <v>286</v>
      </c>
      <c r="C20" s="659"/>
      <c r="D20" s="659"/>
      <c r="E20" s="659"/>
      <c r="F20" s="659"/>
      <c r="G20" s="659"/>
      <c r="H20" s="659"/>
      <c r="I20" s="659"/>
      <c r="J20" s="659"/>
      <c r="K20" s="659"/>
      <c r="L20" s="659"/>
      <c r="M20" s="659"/>
      <c r="N20" s="659"/>
      <c r="O20" s="659"/>
      <c r="P20" s="659"/>
      <c r="Q20" s="660"/>
      <c r="R20" s="661">
        <v>180916</v>
      </c>
      <c r="S20" s="664"/>
      <c r="T20" s="664"/>
      <c r="U20" s="664"/>
      <c r="V20" s="664"/>
      <c r="W20" s="664"/>
      <c r="X20" s="664"/>
      <c r="Y20" s="665"/>
      <c r="Z20" s="723">
        <v>3.5</v>
      </c>
      <c r="AA20" s="723"/>
      <c r="AB20" s="723"/>
      <c r="AC20" s="723"/>
      <c r="AD20" s="724" t="s">
        <v>194</v>
      </c>
      <c r="AE20" s="724"/>
      <c r="AF20" s="724"/>
      <c r="AG20" s="724"/>
      <c r="AH20" s="724"/>
      <c r="AI20" s="724"/>
      <c r="AJ20" s="724"/>
      <c r="AK20" s="724"/>
      <c r="AL20" s="666" t="s">
        <v>240</v>
      </c>
      <c r="AM20" s="667"/>
      <c r="AN20" s="667"/>
      <c r="AO20" s="725"/>
      <c r="AP20" s="658" t="s">
        <v>287</v>
      </c>
      <c r="AQ20" s="659"/>
      <c r="AR20" s="659"/>
      <c r="AS20" s="659"/>
      <c r="AT20" s="659"/>
      <c r="AU20" s="659"/>
      <c r="AV20" s="659"/>
      <c r="AW20" s="659"/>
      <c r="AX20" s="659"/>
      <c r="AY20" s="659"/>
      <c r="AZ20" s="659"/>
      <c r="BA20" s="659"/>
      <c r="BB20" s="659"/>
      <c r="BC20" s="659"/>
      <c r="BD20" s="659"/>
      <c r="BE20" s="659"/>
      <c r="BF20" s="660"/>
      <c r="BG20" s="661">
        <v>3292</v>
      </c>
      <c r="BH20" s="664"/>
      <c r="BI20" s="664"/>
      <c r="BJ20" s="664"/>
      <c r="BK20" s="664"/>
      <c r="BL20" s="664"/>
      <c r="BM20" s="664"/>
      <c r="BN20" s="665"/>
      <c r="BO20" s="723">
        <v>0.5</v>
      </c>
      <c r="BP20" s="723"/>
      <c r="BQ20" s="723"/>
      <c r="BR20" s="723"/>
      <c r="BS20" s="669" t="s">
        <v>194</v>
      </c>
      <c r="BT20" s="664"/>
      <c r="BU20" s="664"/>
      <c r="BV20" s="664"/>
      <c r="BW20" s="664"/>
      <c r="BX20" s="664"/>
      <c r="BY20" s="664"/>
      <c r="BZ20" s="664"/>
      <c r="CA20" s="664"/>
      <c r="CB20" s="704"/>
      <c r="CD20" s="705" t="s">
        <v>288</v>
      </c>
      <c r="CE20" s="702"/>
      <c r="CF20" s="702"/>
      <c r="CG20" s="702"/>
      <c r="CH20" s="702"/>
      <c r="CI20" s="702"/>
      <c r="CJ20" s="702"/>
      <c r="CK20" s="702"/>
      <c r="CL20" s="702"/>
      <c r="CM20" s="702"/>
      <c r="CN20" s="702"/>
      <c r="CO20" s="702"/>
      <c r="CP20" s="702"/>
      <c r="CQ20" s="703"/>
      <c r="CR20" s="661">
        <v>4930738</v>
      </c>
      <c r="CS20" s="664"/>
      <c r="CT20" s="664"/>
      <c r="CU20" s="664"/>
      <c r="CV20" s="664"/>
      <c r="CW20" s="664"/>
      <c r="CX20" s="664"/>
      <c r="CY20" s="665"/>
      <c r="CZ20" s="723">
        <v>100</v>
      </c>
      <c r="DA20" s="723"/>
      <c r="DB20" s="723"/>
      <c r="DC20" s="723"/>
      <c r="DD20" s="669">
        <v>651984</v>
      </c>
      <c r="DE20" s="664"/>
      <c r="DF20" s="664"/>
      <c r="DG20" s="664"/>
      <c r="DH20" s="664"/>
      <c r="DI20" s="664"/>
      <c r="DJ20" s="664"/>
      <c r="DK20" s="664"/>
      <c r="DL20" s="664"/>
      <c r="DM20" s="664"/>
      <c r="DN20" s="664"/>
      <c r="DO20" s="664"/>
      <c r="DP20" s="665"/>
      <c r="DQ20" s="669">
        <v>3096366</v>
      </c>
      <c r="DR20" s="664"/>
      <c r="DS20" s="664"/>
      <c r="DT20" s="664"/>
      <c r="DU20" s="664"/>
      <c r="DV20" s="664"/>
      <c r="DW20" s="664"/>
      <c r="DX20" s="664"/>
      <c r="DY20" s="664"/>
      <c r="DZ20" s="664"/>
      <c r="EA20" s="664"/>
      <c r="EB20" s="664"/>
      <c r="EC20" s="704"/>
    </row>
    <row r="21" spans="2:133" ht="11.25" customHeight="1">
      <c r="B21" s="658" t="s">
        <v>289</v>
      </c>
      <c r="C21" s="659"/>
      <c r="D21" s="659"/>
      <c r="E21" s="659"/>
      <c r="F21" s="659"/>
      <c r="G21" s="659"/>
      <c r="H21" s="659"/>
      <c r="I21" s="659"/>
      <c r="J21" s="659"/>
      <c r="K21" s="659"/>
      <c r="L21" s="659"/>
      <c r="M21" s="659"/>
      <c r="N21" s="659"/>
      <c r="O21" s="659"/>
      <c r="P21" s="659"/>
      <c r="Q21" s="660"/>
      <c r="R21" s="661" t="s">
        <v>240</v>
      </c>
      <c r="S21" s="664"/>
      <c r="T21" s="664"/>
      <c r="U21" s="664"/>
      <c r="V21" s="664"/>
      <c r="W21" s="664"/>
      <c r="X21" s="664"/>
      <c r="Y21" s="665"/>
      <c r="Z21" s="723" t="s">
        <v>240</v>
      </c>
      <c r="AA21" s="723"/>
      <c r="AB21" s="723"/>
      <c r="AC21" s="723"/>
      <c r="AD21" s="724" t="s">
        <v>194</v>
      </c>
      <c r="AE21" s="724"/>
      <c r="AF21" s="724"/>
      <c r="AG21" s="724"/>
      <c r="AH21" s="724"/>
      <c r="AI21" s="724"/>
      <c r="AJ21" s="724"/>
      <c r="AK21" s="724"/>
      <c r="AL21" s="666" t="s">
        <v>194</v>
      </c>
      <c r="AM21" s="667"/>
      <c r="AN21" s="667"/>
      <c r="AO21" s="725"/>
      <c r="AP21" s="769" t="s">
        <v>290</v>
      </c>
      <c r="AQ21" s="776"/>
      <c r="AR21" s="776"/>
      <c r="AS21" s="776"/>
      <c r="AT21" s="776"/>
      <c r="AU21" s="776"/>
      <c r="AV21" s="776"/>
      <c r="AW21" s="776"/>
      <c r="AX21" s="776"/>
      <c r="AY21" s="776"/>
      <c r="AZ21" s="776"/>
      <c r="BA21" s="776"/>
      <c r="BB21" s="776"/>
      <c r="BC21" s="776"/>
      <c r="BD21" s="776"/>
      <c r="BE21" s="776"/>
      <c r="BF21" s="771"/>
      <c r="BG21" s="661">
        <v>3292</v>
      </c>
      <c r="BH21" s="664"/>
      <c r="BI21" s="664"/>
      <c r="BJ21" s="664"/>
      <c r="BK21" s="664"/>
      <c r="BL21" s="664"/>
      <c r="BM21" s="664"/>
      <c r="BN21" s="665"/>
      <c r="BO21" s="723">
        <v>0.5</v>
      </c>
      <c r="BP21" s="723"/>
      <c r="BQ21" s="723"/>
      <c r="BR21" s="723"/>
      <c r="BS21" s="669" t="s">
        <v>194</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291</v>
      </c>
      <c r="C22" s="659"/>
      <c r="D22" s="659"/>
      <c r="E22" s="659"/>
      <c r="F22" s="659"/>
      <c r="G22" s="659"/>
      <c r="H22" s="659"/>
      <c r="I22" s="659"/>
      <c r="J22" s="659"/>
      <c r="K22" s="659"/>
      <c r="L22" s="659"/>
      <c r="M22" s="659"/>
      <c r="N22" s="659"/>
      <c r="O22" s="659"/>
      <c r="P22" s="659"/>
      <c r="Q22" s="660"/>
      <c r="R22" s="661">
        <v>2561733</v>
      </c>
      <c r="S22" s="664"/>
      <c r="T22" s="664"/>
      <c r="U22" s="664"/>
      <c r="V22" s="664"/>
      <c r="W22" s="664"/>
      <c r="X22" s="664"/>
      <c r="Y22" s="665"/>
      <c r="Z22" s="723">
        <v>50.2</v>
      </c>
      <c r="AA22" s="723"/>
      <c r="AB22" s="723"/>
      <c r="AC22" s="723"/>
      <c r="AD22" s="724">
        <v>2380817</v>
      </c>
      <c r="AE22" s="724"/>
      <c r="AF22" s="724"/>
      <c r="AG22" s="724"/>
      <c r="AH22" s="724"/>
      <c r="AI22" s="724"/>
      <c r="AJ22" s="724"/>
      <c r="AK22" s="724"/>
      <c r="AL22" s="666">
        <v>99.3</v>
      </c>
      <c r="AM22" s="667"/>
      <c r="AN22" s="667"/>
      <c r="AO22" s="725"/>
      <c r="AP22" s="769" t="s">
        <v>292</v>
      </c>
      <c r="AQ22" s="776"/>
      <c r="AR22" s="776"/>
      <c r="AS22" s="776"/>
      <c r="AT22" s="776"/>
      <c r="AU22" s="776"/>
      <c r="AV22" s="776"/>
      <c r="AW22" s="776"/>
      <c r="AX22" s="776"/>
      <c r="AY22" s="776"/>
      <c r="AZ22" s="776"/>
      <c r="BA22" s="776"/>
      <c r="BB22" s="776"/>
      <c r="BC22" s="776"/>
      <c r="BD22" s="776"/>
      <c r="BE22" s="776"/>
      <c r="BF22" s="771"/>
      <c r="BG22" s="661" t="s">
        <v>194</v>
      </c>
      <c r="BH22" s="664"/>
      <c r="BI22" s="664"/>
      <c r="BJ22" s="664"/>
      <c r="BK22" s="664"/>
      <c r="BL22" s="664"/>
      <c r="BM22" s="664"/>
      <c r="BN22" s="665"/>
      <c r="BO22" s="723" t="s">
        <v>194</v>
      </c>
      <c r="BP22" s="723"/>
      <c r="BQ22" s="723"/>
      <c r="BR22" s="723"/>
      <c r="BS22" s="669" t="s">
        <v>194</v>
      </c>
      <c r="BT22" s="664"/>
      <c r="BU22" s="664"/>
      <c r="BV22" s="664"/>
      <c r="BW22" s="664"/>
      <c r="BX22" s="664"/>
      <c r="BY22" s="664"/>
      <c r="BZ22" s="664"/>
      <c r="CA22" s="664"/>
      <c r="CB22" s="704"/>
      <c r="CD22" s="778" t="s">
        <v>293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294</v>
      </c>
      <c r="C23" s="659"/>
      <c r="D23" s="659"/>
      <c r="E23" s="659"/>
      <c r="F23" s="659"/>
      <c r="G23" s="659"/>
      <c r="H23" s="659"/>
      <c r="I23" s="659"/>
      <c r="J23" s="659"/>
      <c r="K23" s="659"/>
      <c r="L23" s="659"/>
      <c r="M23" s="659"/>
      <c r="N23" s="659"/>
      <c r="O23" s="659"/>
      <c r="P23" s="659"/>
      <c r="Q23" s="660"/>
      <c r="R23" s="661">
        <v>1102</v>
      </c>
      <c r="S23" s="664"/>
      <c r="T23" s="664"/>
      <c r="U23" s="664"/>
      <c r="V23" s="664"/>
      <c r="W23" s="664"/>
      <c r="X23" s="664"/>
      <c r="Y23" s="665"/>
      <c r="Z23" s="723">
        <v>0</v>
      </c>
      <c r="AA23" s="723"/>
      <c r="AB23" s="723"/>
      <c r="AC23" s="723"/>
      <c r="AD23" s="724">
        <v>1102</v>
      </c>
      <c r="AE23" s="724"/>
      <c r="AF23" s="724"/>
      <c r="AG23" s="724"/>
      <c r="AH23" s="724"/>
      <c r="AI23" s="724"/>
      <c r="AJ23" s="724"/>
      <c r="AK23" s="724"/>
      <c r="AL23" s="666">
        <v>0</v>
      </c>
      <c r="AM23" s="667"/>
      <c r="AN23" s="667"/>
      <c r="AO23" s="725"/>
      <c r="AP23" s="769" t="s">
        <v>295</v>
      </c>
      <c r="AQ23" s="776"/>
      <c r="AR23" s="776"/>
      <c r="AS23" s="776"/>
      <c r="AT23" s="776"/>
      <c r="AU23" s="776"/>
      <c r="AV23" s="776"/>
      <c r="AW23" s="776"/>
      <c r="AX23" s="776"/>
      <c r="AY23" s="776"/>
      <c r="AZ23" s="776"/>
      <c r="BA23" s="776"/>
      <c r="BB23" s="776"/>
      <c r="BC23" s="776"/>
      <c r="BD23" s="776"/>
      <c r="BE23" s="776"/>
      <c r="BF23" s="771"/>
      <c r="BG23" s="661" t="s">
        <v>240</v>
      </c>
      <c r="BH23" s="664"/>
      <c r="BI23" s="664"/>
      <c r="BJ23" s="664"/>
      <c r="BK23" s="664"/>
      <c r="BL23" s="664"/>
      <c r="BM23" s="664"/>
      <c r="BN23" s="665"/>
      <c r="BO23" s="723" t="s">
        <v>194</v>
      </c>
      <c r="BP23" s="723"/>
      <c r="BQ23" s="723"/>
      <c r="BR23" s="723"/>
      <c r="BS23" s="669" t="s">
        <v>240</v>
      </c>
      <c r="BT23" s="664"/>
      <c r="BU23" s="664"/>
      <c r="BV23" s="664"/>
      <c r="BW23" s="664"/>
      <c r="BX23" s="664"/>
      <c r="BY23" s="664"/>
      <c r="BZ23" s="664"/>
      <c r="CA23" s="664"/>
      <c r="CB23" s="704"/>
      <c r="CD23" s="778" t="s">
        <v>234</v>
      </c>
      <c r="CE23" s="779"/>
      <c r="CF23" s="779"/>
      <c r="CG23" s="779"/>
      <c r="CH23" s="779"/>
      <c r="CI23" s="779"/>
      <c r="CJ23" s="779"/>
      <c r="CK23" s="779"/>
      <c r="CL23" s="779"/>
      <c r="CM23" s="779"/>
      <c r="CN23" s="779"/>
      <c r="CO23" s="779"/>
      <c r="CP23" s="779"/>
      <c r="CQ23" s="780"/>
      <c r="CR23" s="778" t="s">
        <v>296</v>
      </c>
      <c r="CS23" s="779"/>
      <c r="CT23" s="779"/>
      <c r="CU23" s="779"/>
      <c r="CV23" s="779"/>
      <c r="CW23" s="779"/>
      <c r="CX23" s="779"/>
      <c r="CY23" s="780"/>
      <c r="CZ23" s="778" t="s">
        <v>297</v>
      </c>
      <c r="DA23" s="779"/>
      <c r="DB23" s="779"/>
      <c r="DC23" s="780"/>
      <c r="DD23" s="778" t="s">
        <v>298</v>
      </c>
      <c r="DE23" s="779"/>
      <c r="DF23" s="779"/>
      <c r="DG23" s="779"/>
      <c r="DH23" s="779"/>
      <c r="DI23" s="779"/>
      <c r="DJ23" s="779"/>
      <c r="DK23" s="780"/>
      <c r="DL23" s="787" t="s">
        <v>299</v>
      </c>
      <c r="DM23" s="788"/>
      <c r="DN23" s="788"/>
      <c r="DO23" s="788"/>
      <c r="DP23" s="788"/>
      <c r="DQ23" s="788"/>
      <c r="DR23" s="788"/>
      <c r="DS23" s="788"/>
      <c r="DT23" s="788"/>
      <c r="DU23" s="788"/>
      <c r="DV23" s="789"/>
      <c r="DW23" s="778" t="s">
        <v>300</v>
      </c>
      <c r="DX23" s="779"/>
      <c r="DY23" s="779"/>
      <c r="DZ23" s="779"/>
      <c r="EA23" s="779"/>
      <c r="EB23" s="779"/>
      <c r="EC23" s="780"/>
    </row>
    <row r="24" spans="2:133" ht="11.25" customHeight="1">
      <c r="B24" s="658" t="s">
        <v>301</v>
      </c>
      <c r="C24" s="659"/>
      <c r="D24" s="659"/>
      <c r="E24" s="659"/>
      <c r="F24" s="659"/>
      <c r="G24" s="659"/>
      <c r="H24" s="659"/>
      <c r="I24" s="659"/>
      <c r="J24" s="659"/>
      <c r="K24" s="659"/>
      <c r="L24" s="659"/>
      <c r="M24" s="659"/>
      <c r="N24" s="659"/>
      <c r="O24" s="659"/>
      <c r="P24" s="659"/>
      <c r="Q24" s="660"/>
      <c r="R24" s="661">
        <v>17450</v>
      </c>
      <c r="S24" s="664"/>
      <c r="T24" s="664"/>
      <c r="U24" s="664"/>
      <c r="V24" s="664"/>
      <c r="W24" s="664"/>
      <c r="X24" s="664"/>
      <c r="Y24" s="665"/>
      <c r="Z24" s="723">
        <v>0.3</v>
      </c>
      <c r="AA24" s="723"/>
      <c r="AB24" s="723"/>
      <c r="AC24" s="723"/>
      <c r="AD24" s="724" t="s">
        <v>240</v>
      </c>
      <c r="AE24" s="724"/>
      <c r="AF24" s="724"/>
      <c r="AG24" s="724"/>
      <c r="AH24" s="724"/>
      <c r="AI24" s="724"/>
      <c r="AJ24" s="724"/>
      <c r="AK24" s="724"/>
      <c r="AL24" s="666" t="s">
        <v>240</v>
      </c>
      <c r="AM24" s="667"/>
      <c r="AN24" s="667"/>
      <c r="AO24" s="725"/>
      <c r="AP24" s="769" t="s">
        <v>302</v>
      </c>
      <c r="AQ24" s="776"/>
      <c r="AR24" s="776"/>
      <c r="AS24" s="776"/>
      <c r="AT24" s="776"/>
      <c r="AU24" s="776"/>
      <c r="AV24" s="776"/>
      <c r="AW24" s="776"/>
      <c r="AX24" s="776"/>
      <c r="AY24" s="776"/>
      <c r="AZ24" s="776"/>
      <c r="BA24" s="776"/>
      <c r="BB24" s="776"/>
      <c r="BC24" s="776"/>
      <c r="BD24" s="776"/>
      <c r="BE24" s="776"/>
      <c r="BF24" s="771"/>
      <c r="BG24" s="661" t="s">
        <v>240</v>
      </c>
      <c r="BH24" s="664"/>
      <c r="BI24" s="664"/>
      <c r="BJ24" s="664"/>
      <c r="BK24" s="664"/>
      <c r="BL24" s="664"/>
      <c r="BM24" s="664"/>
      <c r="BN24" s="665"/>
      <c r="BO24" s="723" t="s">
        <v>194</v>
      </c>
      <c r="BP24" s="723"/>
      <c r="BQ24" s="723"/>
      <c r="BR24" s="723"/>
      <c r="BS24" s="669" t="s">
        <v>194</v>
      </c>
      <c r="BT24" s="664"/>
      <c r="BU24" s="664"/>
      <c r="BV24" s="664"/>
      <c r="BW24" s="664"/>
      <c r="BX24" s="664"/>
      <c r="BY24" s="664"/>
      <c r="BZ24" s="664"/>
      <c r="CA24" s="664"/>
      <c r="CB24" s="704"/>
      <c r="CD24" s="732" t="s">
        <v>303</v>
      </c>
      <c r="CE24" s="733"/>
      <c r="CF24" s="733"/>
      <c r="CG24" s="733"/>
      <c r="CH24" s="733"/>
      <c r="CI24" s="733"/>
      <c r="CJ24" s="733"/>
      <c r="CK24" s="733"/>
      <c r="CL24" s="733"/>
      <c r="CM24" s="733"/>
      <c r="CN24" s="733"/>
      <c r="CO24" s="733"/>
      <c r="CP24" s="733"/>
      <c r="CQ24" s="734"/>
      <c r="CR24" s="726">
        <v>1717053</v>
      </c>
      <c r="CS24" s="727"/>
      <c r="CT24" s="727"/>
      <c r="CU24" s="727"/>
      <c r="CV24" s="727"/>
      <c r="CW24" s="727"/>
      <c r="CX24" s="727"/>
      <c r="CY24" s="773"/>
      <c r="CZ24" s="774">
        <v>34.799999999999997</v>
      </c>
      <c r="DA24" s="743"/>
      <c r="DB24" s="743"/>
      <c r="DC24" s="777"/>
      <c r="DD24" s="772">
        <v>1255765</v>
      </c>
      <c r="DE24" s="727"/>
      <c r="DF24" s="727"/>
      <c r="DG24" s="727"/>
      <c r="DH24" s="727"/>
      <c r="DI24" s="727"/>
      <c r="DJ24" s="727"/>
      <c r="DK24" s="773"/>
      <c r="DL24" s="772">
        <v>1253775</v>
      </c>
      <c r="DM24" s="727"/>
      <c r="DN24" s="727"/>
      <c r="DO24" s="727"/>
      <c r="DP24" s="727"/>
      <c r="DQ24" s="727"/>
      <c r="DR24" s="727"/>
      <c r="DS24" s="727"/>
      <c r="DT24" s="727"/>
      <c r="DU24" s="727"/>
      <c r="DV24" s="773"/>
      <c r="DW24" s="774">
        <v>50.2</v>
      </c>
      <c r="DX24" s="743"/>
      <c r="DY24" s="743"/>
      <c r="DZ24" s="743"/>
      <c r="EA24" s="743"/>
      <c r="EB24" s="743"/>
      <c r="EC24" s="775"/>
    </row>
    <row r="25" spans="2:133" ht="11.25" customHeight="1">
      <c r="B25" s="658" t="s">
        <v>304</v>
      </c>
      <c r="C25" s="659"/>
      <c r="D25" s="659"/>
      <c r="E25" s="659"/>
      <c r="F25" s="659"/>
      <c r="G25" s="659"/>
      <c r="H25" s="659"/>
      <c r="I25" s="659"/>
      <c r="J25" s="659"/>
      <c r="K25" s="659"/>
      <c r="L25" s="659"/>
      <c r="M25" s="659"/>
      <c r="N25" s="659"/>
      <c r="O25" s="659"/>
      <c r="P25" s="659"/>
      <c r="Q25" s="660"/>
      <c r="R25" s="661">
        <v>204777</v>
      </c>
      <c r="S25" s="664"/>
      <c r="T25" s="664"/>
      <c r="U25" s="664"/>
      <c r="V25" s="664"/>
      <c r="W25" s="664"/>
      <c r="X25" s="664"/>
      <c r="Y25" s="665"/>
      <c r="Z25" s="723">
        <v>4</v>
      </c>
      <c r="AA25" s="723"/>
      <c r="AB25" s="723"/>
      <c r="AC25" s="723"/>
      <c r="AD25" s="724">
        <v>1977</v>
      </c>
      <c r="AE25" s="724"/>
      <c r="AF25" s="724"/>
      <c r="AG25" s="724"/>
      <c r="AH25" s="724"/>
      <c r="AI25" s="724"/>
      <c r="AJ25" s="724"/>
      <c r="AK25" s="724"/>
      <c r="AL25" s="666">
        <v>0.1</v>
      </c>
      <c r="AM25" s="667"/>
      <c r="AN25" s="667"/>
      <c r="AO25" s="725"/>
      <c r="AP25" s="769" t="s">
        <v>305</v>
      </c>
      <c r="AQ25" s="776"/>
      <c r="AR25" s="776"/>
      <c r="AS25" s="776"/>
      <c r="AT25" s="776"/>
      <c r="AU25" s="776"/>
      <c r="AV25" s="776"/>
      <c r="AW25" s="776"/>
      <c r="AX25" s="776"/>
      <c r="AY25" s="776"/>
      <c r="AZ25" s="776"/>
      <c r="BA25" s="776"/>
      <c r="BB25" s="776"/>
      <c r="BC25" s="776"/>
      <c r="BD25" s="776"/>
      <c r="BE25" s="776"/>
      <c r="BF25" s="771"/>
      <c r="BG25" s="661" t="s">
        <v>194</v>
      </c>
      <c r="BH25" s="664"/>
      <c r="BI25" s="664"/>
      <c r="BJ25" s="664"/>
      <c r="BK25" s="664"/>
      <c r="BL25" s="664"/>
      <c r="BM25" s="664"/>
      <c r="BN25" s="665"/>
      <c r="BO25" s="723" t="s">
        <v>194</v>
      </c>
      <c r="BP25" s="723"/>
      <c r="BQ25" s="723"/>
      <c r="BR25" s="723"/>
      <c r="BS25" s="669" t="s">
        <v>194</v>
      </c>
      <c r="BT25" s="664"/>
      <c r="BU25" s="664"/>
      <c r="BV25" s="664"/>
      <c r="BW25" s="664"/>
      <c r="BX25" s="664"/>
      <c r="BY25" s="664"/>
      <c r="BZ25" s="664"/>
      <c r="CA25" s="664"/>
      <c r="CB25" s="704"/>
      <c r="CD25" s="705" t="s">
        <v>306</v>
      </c>
      <c r="CE25" s="702"/>
      <c r="CF25" s="702"/>
      <c r="CG25" s="702"/>
      <c r="CH25" s="702"/>
      <c r="CI25" s="702"/>
      <c r="CJ25" s="702"/>
      <c r="CK25" s="702"/>
      <c r="CL25" s="702"/>
      <c r="CM25" s="702"/>
      <c r="CN25" s="702"/>
      <c r="CO25" s="702"/>
      <c r="CP25" s="702"/>
      <c r="CQ25" s="703"/>
      <c r="CR25" s="661">
        <v>667648</v>
      </c>
      <c r="CS25" s="662"/>
      <c r="CT25" s="662"/>
      <c r="CU25" s="662"/>
      <c r="CV25" s="662"/>
      <c r="CW25" s="662"/>
      <c r="CX25" s="662"/>
      <c r="CY25" s="663"/>
      <c r="CZ25" s="666">
        <v>13.5</v>
      </c>
      <c r="DA25" s="695"/>
      <c r="DB25" s="695"/>
      <c r="DC25" s="696"/>
      <c r="DD25" s="669">
        <v>648901</v>
      </c>
      <c r="DE25" s="662"/>
      <c r="DF25" s="662"/>
      <c r="DG25" s="662"/>
      <c r="DH25" s="662"/>
      <c r="DI25" s="662"/>
      <c r="DJ25" s="662"/>
      <c r="DK25" s="663"/>
      <c r="DL25" s="669">
        <v>646911</v>
      </c>
      <c r="DM25" s="662"/>
      <c r="DN25" s="662"/>
      <c r="DO25" s="662"/>
      <c r="DP25" s="662"/>
      <c r="DQ25" s="662"/>
      <c r="DR25" s="662"/>
      <c r="DS25" s="662"/>
      <c r="DT25" s="662"/>
      <c r="DU25" s="662"/>
      <c r="DV25" s="663"/>
      <c r="DW25" s="666">
        <v>25.9</v>
      </c>
      <c r="DX25" s="695"/>
      <c r="DY25" s="695"/>
      <c r="DZ25" s="695"/>
      <c r="EA25" s="695"/>
      <c r="EB25" s="695"/>
      <c r="EC25" s="697"/>
    </row>
    <row r="26" spans="2:133" ht="11.25" customHeight="1">
      <c r="B26" s="658" t="s">
        <v>307</v>
      </c>
      <c r="C26" s="659"/>
      <c r="D26" s="659"/>
      <c r="E26" s="659"/>
      <c r="F26" s="659"/>
      <c r="G26" s="659"/>
      <c r="H26" s="659"/>
      <c r="I26" s="659"/>
      <c r="J26" s="659"/>
      <c r="K26" s="659"/>
      <c r="L26" s="659"/>
      <c r="M26" s="659"/>
      <c r="N26" s="659"/>
      <c r="O26" s="659"/>
      <c r="P26" s="659"/>
      <c r="Q26" s="660"/>
      <c r="R26" s="661">
        <v>4545</v>
      </c>
      <c r="S26" s="664"/>
      <c r="T26" s="664"/>
      <c r="U26" s="664"/>
      <c r="V26" s="664"/>
      <c r="W26" s="664"/>
      <c r="X26" s="664"/>
      <c r="Y26" s="665"/>
      <c r="Z26" s="723">
        <v>0.1</v>
      </c>
      <c r="AA26" s="723"/>
      <c r="AB26" s="723"/>
      <c r="AC26" s="723"/>
      <c r="AD26" s="724" t="s">
        <v>240</v>
      </c>
      <c r="AE26" s="724"/>
      <c r="AF26" s="724"/>
      <c r="AG26" s="724"/>
      <c r="AH26" s="724"/>
      <c r="AI26" s="724"/>
      <c r="AJ26" s="724"/>
      <c r="AK26" s="724"/>
      <c r="AL26" s="666" t="s">
        <v>194</v>
      </c>
      <c r="AM26" s="667"/>
      <c r="AN26" s="667"/>
      <c r="AO26" s="725"/>
      <c r="AP26" s="769" t="s">
        <v>308</v>
      </c>
      <c r="AQ26" s="770"/>
      <c r="AR26" s="770"/>
      <c r="AS26" s="770"/>
      <c r="AT26" s="770"/>
      <c r="AU26" s="770"/>
      <c r="AV26" s="770"/>
      <c r="AW26" s="770"/>
      <c r="AX26" s="770"/>
      <c r="AY26" s="770"/>
      <c r="AZ26" s="770"/>
      <c r="BA26" s="770"/>
      <c r="BB26" s="770"/>
      <c r="BC26" s="770"/>
      <c r="BD26" s="770"/>
      <c r="BE26" s="770"/>
      <c r="BF26" s="771"/>
      <c r="BG26" s="661" t="s">
        <v>194</v>
      </c>
      <c r="BH26" s="664"/>
      <c r="BI26" s="664"/>
      <c r="BJ26" s="664"/>
      <c r="BK26" s="664"/>
      <c r="BL26" s="664"/>
      <c r="BM26" s="664"/>
      <c r="BN26" s="665"/>
      <c r="BO26" s="723" t="s">
        <v>194</v>
      </c>
      <c r="BP26" s="723"/>
      <c r="BQ26" s="723"/>
      <c r="BR26" s="723"/>
      <c r="BS26" s="669" t="s">
        <v>194</v>
      </c>
      <c r="BT26" s="664"/>
      <c r="BU26" s="664"/>
      <c r="BV26" s="664"/>
      <c r="BW26" s="664"/>
      <c r="BX26" s="664"/>
      <c r="BY26" s="664"/>
      <c r="BZ26" s="664"/>
      <c r="CA26" s="664"/>
      <c r="CB26" s="704"/>
      <c r="CD26" s="705" t="s">
        <v>309</v>
      </c>
      <c r="CE26" s="702"/>
      <c r="CF26" s="702"/>
      <c r="CG26" s="702"/>
      <c r="CH26" s="702"/>
      <c r="CI26" s="702"/>
      <c r="CJ26" s="702"/>
      <c r="CK26" s="702"/>
      <c r="CL26" s="702"/>
      <c r="CM26" s="702"/>
      <c r="CN26" s="702"/>
      <c r="CO26" s="702"/>
      <c r="CP26" s="702"/>
      <c r="CQ26" s="703"/>
      <c r="CR26" s="661">
        <v>424274</v>
      </c>
      <c r="CS26" s="664"/>
      <c r="CT26" s="664"/>
      <c r="CU26" s="664"/>
      <c r="CV26" s="664"/>
      <c r="CW26" s="664"/>
      <c r="CX26" s="664"/>
      <c r="CY26" s="665"/>
      <c r="CZ26" s="666">
        <v>8.6</v>
      </c>
      <c r="DA26" s="695"/>
      <c r="DB26" s="695"/>
      <c r="DC26" s="696"/>
      <c r="DD26" s="669">
        <v>409730</v>
      </c>
      <c r="DE26" s="664"/>
      <c r="DF26" s="664"/>
      <c r="DG26" s="664"/>
      <c r="DH26" s="664"/>
      <c r="DI26" s="664"/>
      <c r="DJ26" s="664"/>
      <c r="DK26" s="665"/>
      <c r="DL26" s="669" t="s">
        <v>194</v>
      </c>
      <c r="DM26" s="664"/>
      <c r="DN26" s="664"/>
      <c r="DO26" s="664"/>
      <c r="DP26" s="664"/>
      <c r="DQ26" s="664"/>
      <c r="DR26" s="664"/>
      <c r="DS26" s="664"/>
      <c r="DT26" s="664"/>
      <c r="DU26" s="664"/>
      <c r="DV26" s="665"/>
      <c r="DW26" s="666" t="s">
        <v>194</v>
      </c>
      <c r="DX26" s="695"/>
      <c r="DY26" s="695"/>
      <c r="DZ26" s="695"/>
      <c r="EA26" s="695"/>
      <c r="EB26" s="695"/>
      <c r="EC26" s="697"/>
    </row>
    <row r="27" spans="2:133" ht="11.25" customHeight="1">
      <c r="B27" s="658" t="s">
        <v>310</v>
      </c>
      <c r="C27" s="659"/>
      <c r="D27" s="659"/>
      <c r="E27" s="659"/>
      <c r="F27" s="659"/>
      <c r="G27" s="659"/>
      <c r="H27" s="659"/>
      <c r="I27" s="659"/>
      <c r="J27" s="659"/>
      <c r="K27" s="659"/>
      <c r="L27" s="659"/>
      <c r="M27" s="659"/>
      <c r="N27" s="659"/>
      <c r="O27" s="659"/>
      <c r="P27" s="659"/>
      <c r="Q27" s="660"/>
      <c r="R27" s="661">
        <v>475808</v>
      </c>
      <c r="S27" s="664"/>
      <c r="T27" s="664"/>
      <c r="U27" s="664"/>
      <c r="V27" s="664"/>
      <c r="W27" s="664"/>
      <c r="X27" s="664"/>
      <c r="Y27" s="665"/>
      <c r="Z27" s="723">
        <v>9.3000000000000007</v>
      </c>
      <c r="AA27" s="723"/>
      <c r="AB27" s="723"/>
      <c r="AC27" s="723"/>
      <c r="AD27" s="724" t="s">
        <v>194</v>
      </c>
      <c r="AE27" s="724"/>
      <c r="AF27" s="724"/>
      <c r="AG27" s="724"/>
      <c r="AH27" s="724"/>
      <c r="AI27" s="724"/>
      <c r="AJ27" s="724"/>
      <c r="AK27" s="724"/>
      <c r="AL27" s="666" t="s">
        <v>240</v>
      </c>
      <c r="AM27" s="667"/>
      <c r="AN27" s="667"/>
      <c r="AO27" s="725"/>
      <c r="AP27" s="658" t="s">
        <v>311</v>
      </c>
      <c r="AQ27" s="659"/>
      <c r="AR27" s="659"/>
      <c r="AS27" s="659"/>
      <c r="AT27" s="659"/>
      <c r="AU27" s="659"/>
      <c r="AV27" s="659"/>
      <c r="AW27" s="659"/>
      <c r="AX27" s="659"/>
      <c r="AY27" s="659"/>
      <c r="AZ27" s="659"/>
      <c r="BA27" s="659"/>
      <c r="BB27" s="659"/>
      <c r="BC27" s="659"/>
      <c r="BD27" s="659"/>
      <c r="BE27" s="659"/>
      <c r="BF27" s="660"/>
      <c r="BG27" s="661">
        <v>611232</v>
      </c>
      <c r="BH27" s="664"/>
      <c r="BI27" s="664"/>
      <c r="BJ27" s="664"/>
      <c r="BK27" s="664"/>
      <c r="BL27" s="664"/>
      <c r="BM27" s="664"/>
      <c r="BN27" s="665"/>
      <c r="BO27" s="723">
        <v>100</v>
      </c>
      <c r="BP27" s="723"/>
      <c r="BQ27" s="723"/>
      <c r="BR27" s="723"/>
      <c r="BS27" s="669" t="s">
        <v>194</v>
      </c>
      <c r="BT27" s="664"/>
      <c r="BU27" s="664"/>
      <c r="BV27" s="664"/>
      <c r="BW27" s="664"/>
      <c r="BX27" s="664"/>
      <c r="BY27" s="664"/>
      <c r="BZ27" s="664"/>
      <c r="CA27" s="664"/>
      <c r="CB27" s="704"/>
      <c r="CD27" s="705" t="s">
        <v>312</v>
      </c>
      <c r="CE27" s="702"/>
      <c r="CF27" s="702"/>
      <c r="CG27" s="702"/>
      <c r="CH27" s="702"/>
      <c r="CI27" s="702"/>
      <c r="CJ27" s="702"/>
      <c r="CK27" s="702"/>
      <c r="CL27" s="702"/>
      <c r="CM27" s="702"/>
      <c r="CN27" s="702"/>
      <c r="CO27" s="702"/>
      <c r="CP27" s="702"/>
      <c r="CQ27" s="703"/>
      <c r="CR27" s="661">
        <v>532568</v>
      </c>
      <c r="CS27" s="662"/>
      <c r="CT27" s="662"/>
      <c r="CU27" s="662"/>
      <c r="CV27" s="662"/>
      <c r="CW27" s="662"/>
      <c r="CX27" s="662"/>
      <c r="CY27" s="663"/>
      <c r="CZ27" s="666">
        <v>10.8</v>
      </c>
      <c r="DA27" s="695"/>
      <c r="DB27" s="695"/>
      <c r="DC27" s="696"/>
      <c r="DD27" s="669">
        <v>125761</v>
      </c>
      <c r="DE27" s="662"/>
      <c r="DF27" s="662"/>
      <c r="DG27" s="662"/>
      <c r="DH27" s="662"/>
      <c r="DI27" s="662"/>
      <c r="DJ27" s="662"/>
      <c r="DK27" s="663"/>
      <c r="DL27" s="669">
        <v>125761</v>
      </c>
      <c r="DM27" s="662"/>
      <c r="DN27" s="662"/>
      <c r="DO27" s="662"/>
      <c r="DP27" s="662"/>
      <c r="DQ27" s="662"/>
      <c r="DR27" s="662"/>
      <c r="DS27" s="662"/>
      <c r="DT27" s="662"/>
      <c r="DU27" s="662"/>
      <c r="DV27" s="663"/>
      <c r="DW27" s="666">
        <v>5</v>
      </c>
      <c r="DX27" s="695"/>
      <c r="DY27" s="695"/>
      <c r="DZ27" s="695"/>
      <c r="EA27" s="695"/>
      <c r="EB27" s="695"/>
      <c r="EC27" s="697"/>
    </row>
    <row r="28" spans="2:133" ht="11.25" customHeight="1">
      <c r="B28" s="766" t="s">
        <v>313</v>
      </c>
      <c r="C28" s="767"/>
      <c r="D28" s="767"/>
      <c r="E28" s="767"/>
      <c r="F28" s="767"/>
      <c r="G28" s="767"/>
      <c r="H28" s="767"/>
      <c r="I28" s="767"/>
      <c r="J28" s="767"/>
      <c r="K28" s="767"/>
      <c r="L28" s="767"/>
      <c r="M28" s="767"/>
      <c r="N28" s="767"/>
      <c r="O28" s="767"/>
      <c r="P28" s="767"/>
      <c r="Q28" s="768"/>
      <c r="R28" s="661" t="s">
        <v>240</v>
      </c>
      <c r="S28" s="664"/>
      <c r="T28" s="664"/>
      <c r="U28" s="664"/>
      <c r="V28" s="664"/>
      <c r="W28" s="664"/>
      <c r="X28" s="664"/>
      <c r="Y28" s="665"/>
      <c r="Z28" s="723" t="s">
        <v>240</v>
      </c>
      <c r="AA28" s="723"/>
      <c r="AB28" s="723"/>
      <c r="AC28" s="723"/>
      <c r="AD28" s="724" t="s">
        <v>240</v>
      </c>
      <c r="AE28" s="724"/>
      <c r="AF28" s="724"/>
      <c r="AG28" s="724"/>
      <c r="AH28" s="724"/>
      <c r="AI28" s="724"/>
      <c r="AJ28" s="724"/>
      <c r="AK28" s="724"/>
      <c r="AL28" s="666" t="s">
        <v>240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314</v>
      </c>
      <c r="CE28" s="702"/>
      <c r="CF28" s="702"/>
      <c r="CG28" s="702"/>
      <c r="CH28" s="702"/>
      <c r="CI28" s="702"/>
      <c r="CJ28" s="702"/>
      <c r="CK28" s="702"/>
      <c r="CL28" s="702"/>
      <c r="CM28" s="702"/>
      <c r="CN28" s="702"/>
      <c r="CO28" s="702"/>
      <c r="CP28" s="702"/>
      <c r="CQ28" s="703"/>
      <c r="CR28" s="661">
        <v>516837</v>
      </c>
      <c r="CS28" s="664"/>
      <c r="CT28" s="664"/>
      <c r="CU28" s="664"/>
      <c r="CV28" s="664"/>
      <c r="CW28" s="664"/>
      <c r="CX28" s="664"/>
      <c r="CY28" s="665"/>
      <c r="CZ28" s="666">
        <v>10.5</v>
      </c>
      <c r="DA28" s="695"/>
      <c r="DB28" s="695"/>
      <c r="DC28" s="696"/>
      <c r="DD28" s="669">
        <v>481103</v>
      </c>
      <c r="DE28" s="664"/>
      <c r="DF28" s="664"/>
      <c r="DG28" s="664"/>
      <c r="DH28" s="664"/>
      <c r="DI28" s="664"/>
      <c r="DJ28" s="664"/>
      <c r="DK28" s="665"/>
      <c r="DL28" s="669">
        <v>481103</v>
      </c>
      <c r="DM28" s="664"/>
      <c r="DN28" s="664"/>
      <c r="DO28" s="664"/>
      <c r="DP28" s="664"/>
      <c r="DQ28" s="664"/>
      <c r="DR28" s="664"/>
      <c r="DS28" s="664"/>
      <c r="DT28" s="664"/>
      <c r="DU28" s="664"/>
      <c r="DV28" s="665"/>
      <c r="DW28" s="666">
        <v>19.3</v>
      </c>
      <c r="DX28" s="695"/>
      <c r="DY28" s="695"/>
      <c r="DZ28" s="695"/>
      <c r="EA28" s="695"/>
      <c r="EB28" s="695"/>
      <c r="EC28" s="697"/>
    </row>
    <row r="29" spans="2:133" ht="11.25" customHeight="1">
      <c r="B29" s="658" t="s">
        <v>315</v>
      </c>
      <c r="C29" s="659"/>
      <c r="D29" s="659"/>
      <c r="E29" s="659"/>
      <c r="F29" s="659"/>
      <c r="G29" s="659"/>
      <c r="H29" s="659"/>
      <c r="I29" s="659"/>
      <c r="J29" s="659"/>
      <c r="K29" s="659"/>
      <c r="L29" s="659"/>
      <c r="M29" s="659"/>
      <c r="N29" s="659"/>
      <c r="O29" s="659"/>
      <c r="P29" s="659"/>
      <c r="Q29" s="660"/>
      <c r="R29" s="661">
        <v>322050</v>
      </c>
      <c r="S29" s="664"/>
      <c r="T29" s="664"/>
      <c r="U29" s="664"/>
      <c r="V29" s="664"/>
      <c r="W29" s="664"/>
      <c r="X29" s="664"/>
      <c r="Y29" s="665"/>
      <c r="Z29" s="723">
        <v>6.3</v>
      </c>
      <c r="AA29" s="723"/>
      <c r="AB29" s="723"/>
      <c r="AC29" s="723"/>
      <c r="AD29" s="724" t="s">
        <v>194</v>
      </c>
      <c r="AE29" s="724"/>
      <c r="AF29" s="724"/>
      <c r="AG29" s="724"/>
      <c r="AH29" s="724"/>
      <c r="AI29" s="724"/>
      <c r="AJ29" s="724"/>
      <c r="AK29" s="724"/>
      <c r="AL29" s="666" t="s">
        <v>240</v>
      </c>
      <c r="AM29" s="667"/>
      <c r="AN29" s="667"/>
      <c r="AO29" s="725"/>
      <c r="AP29" s="735" t="s">
        <v>234</v>
      </c>
      <c r="AQ29" s="736"/>
      <c r="AR29" s="736"/>
      <c r="AS29" s="736"/>
      <c r="AT29" s="736"/>
      <c r="AU29" s="736"/>
      <c r="AV29" s="736"/>
      <c r="AW29" s="736"/>
      <c r="AX29" s="736"/>
      <c r="AY29" s="736"/>
      <c r="AZ29" s="736"/>
      <c r="BA29" s="736"/>
      <c r="BB29" s="736"/>
      <c r="BC29" s="736"/>
      <c r="BD29" s="736"/>
      <c r="BE29" s="736"/>
      <c r="BF29" s="737"/>
      <c r="BG29" s="735" t="s">
        <v>316</v>
      </c>
      <c r="BH29" s="763"/>
      <c r="BI29" s="763"/>
      <c r="BJ29" s="763"/>
      <c r="BK29" s="763"/>
      <c r="BL29" s="763"/>
      <c r="BM29" s="763"/>
      <c r="BN29" s="763"/>
      <c r="BO29" s="763"/>
      <c r="BP29" s="763"/>
      <c r="BQ29" s="764"/>
      <c r="BR29" s="735" t="s">
        <v>317</v>
      </c>
      <c r="BS29" s="763"/>
      <c r="BT29" s="763"/>
      <c r="BU29" s="763"/>
      <c r="BV29" s="763"/>
      <c r="BW29" s="763"/>
      <c r="BX29" s="763"/>
      <c r="BY29" s="763"/>
      <c r="BZ29" s="763"/>
      <c r="CA29" s="763"/>
      <c r="CB29" s="764"/>
      <c r="CD29" s="745" t="s">
        <v>318</v>
      </c>
      <c r="CE29" s="746"/>
      <c r="CF29" s="705" t="s">
        <v>319</v>
      </c>
      <c r="CG29" s="702"/>
      <c r="CH29" s="702"/>
      <c r="CI29" s="702"/>
      <c r="CJ29" s="702"/>
      <c r="CK29" s="702"/>
      <c r="CL29" s="702"/>
      <c r="CM29" s="702"/>
      <c r="CN29" s="702"/>
      <c r="CO29" s="702"/>
      <c r="CP29" s="702"/>
      <c r="CQ29" s="703"/>
      <c r="CR29" s="661">
        <v>516837</v>
      </c>
      <c r="CS29" s="662"/>
      <c r="CT29" s="662"/>
      <c r="CU29" s="662"/>
      <c r="CV29" s="662"/>
      <c r="CW29" s="662"/>
      <c r="CX29" s="662"/>
      <c r="CY29" s="663"/>
      <c r="CZ29" s="666">
        <v>10.5</v>
      </c>
      <c r="DA29" s="695"/>
      <c r="DB29" s="695"/>
      <c r="DC29" s="696"/>
      <c r="DD29" s="669">
        <v>481103</v>
      </c>
      <c r="DE29" s="662"/>
      <c r="DF29" s="662"/>
      <c r="DG29" s="662"/>
      <c r="DH29" s="662"/>
      <c r="DI29" s="662"/>
      <c r="DJ29" s="662"/>
      <c r="DK29" s="663"/>
      <c r="DL29" s="669">
        <v>481103</v>
      </c>
      <c r="DM29" s="662"/>
      <c r="DN29" s="662"/>
      <c r="DO29" s="662"/>
      <c r="DP29" s="662"/>
      <c r="DQ29" s="662"/>
      <c r="DR29" s="662"/>
      <c r="DS29" s="662"/>
      <c r="DT29" s="662"/>
      <c r="DU29" s="662"/>
      <c r="DV29" s="663"/>
      <c r="DW29" s="666">
        <v>19.3</v>
      </c>
      <c r="DX29" s="695"/>
      <c r="DY29" s="695"/>
      <c r="DZ29" s="695"/>
      <c r="EA29" s="695"/>
      <c r="EB29" s="695"/>
      <c r="EC29" s="697"/>
    </row>
    <row r="30" spans="2:133" ht="11.25" customHeight="1">
      <c r="B30" s="658" t="s">
        <v>320</v>
      </c>
      <c r="C30" s="659"/>
      <c r="D30" s="659"/>
      <c r="E30" s="659"/>
      <c r="F30" s="659"/>
      <c r="G30" s="659"/>
      <c r="H30" s="659"/>
      <c r="I30" s="659"/>
      <c r="J30" s="659"/>
      <c r="K30" s="659"/>
      <c r="L30" s="659"/>
      <c r="M30" s="659"/>
      <c r="N30" s="659"/>
      <c r="O30" s="659"/>
      <c r="P30" s="659"/>
      <c r="Q30" s="660"/>
      <c r="R30" s="661">
        <v>24389</v>
      </c>
      <c r="S30" s="664"/>
      <c r="T30" s="664"/>
      <c r="U30" s="664"/>
      <c r="V30" s="664"/>
      <c r="W30" s="664"/>
      <c r="X30" s="664"/>
      <c r="Y30" s="665"/>
      <c r="Z30" s="723">
        <v>0.5</v>
      </c>
      <c r="AA30" s="723"/>
      <c r="AB30" s="723"/>
      <c r="AC30" s="723"/>
      <c r="AD30" s="724">
        <v>7995</v>
      </c>
      <c r="AE30" s="724"/>
      <c r="AF30" s="724"/>
      <c r="AG30" s="724"/>
      <c r="AH30" s="724"/>
      <c r="AI30" s="724"/>
      <c r="AJ30" s="724"/>
      <c r="AK30" s="724"/>
      <c r="AL30" s="666">
        <v>0.3</v>
      </c>
      <c r="AM30" s="667"/>
      <c r="AN30" s="667"/>
      <c r="AO30" s="725"/>
      <c r="AP30" s="751" t="s">
        <v>321</v>
      </c>
      <c r="AQ30" s="752"/>
      <c r="AR30" s="752"/>
      <c r="AS30" s="752"/>
      <c r="AT30" s="757" t="s">
        <v>322</v>
      </c>
      <c r="AU30" s="230"/>
      <c r="AV30" s="230"/>
      <c r="AW30" s="230"/>
      <c r="AX30" s="760" t="s">
        <v>197</v>
      </c>
      <c r="AY30" s="761"/>
      <c r="AZ30" s="761"/>
      <c r="BA30" s="761"/>
      <c r="BB30" s="761"/>
      <c r="BC30" s="761"/>
      <c r="BD30" s="761"/>
      <c r="BE30" s="761"/>
      <c r="BF30" s="762"/>
      <c r="BG30" s="741">
        <v>98.2</v>
      </c>
      <c r="BH30" s="742"/>
      <c r="BI30" s="742"/>
      <c r="BJ30" s="742"/>
      <c r="BK30" s="742"/>
      <c r="BL30" s="742"/>
      <c r="BM30" s="743">
        <v>92.8</v>
      </c>
      <c r="BN30" s="742"/>
      <c r="BO30" s="742"/>
      <c r="BP30" s="742"/>
      <c r="BQ30" s="744"/>
      <c r="BR30" s="741">
        <v>98.1</v>
      </c>
      <c r="BS30" s="742"/>
      <c r="BT30" s="742"/>
      <c r="BU30" s="742"/>
      <c r="BV30" s="742"/>
      <c r="BW30" s="742"/>
      <c r="BX30" s="743">
        <v>92.9</v>
      </c>
      <c r="BY30" s="742"/>
      <c r="BZ30" s="742"/>
      <c r="CA30" s="742"/>
      <c r="CB30" s="744"/>
      <c r="CD30" s="747"/>
      <c r="CE30" s="748"/>
      <c r="CF30" s="705" t="s">
        <v>323</v>
      </c>
      <c r="CG30" s="702"/>
      <c r="CH30" s="702"/>
      <c r="CI30" s="702"/>
      <c r="CJ30" s="702"/>
      <c r="CK30" s="702"/>
      <c r="CL30" s="702"/>
      <c r="CM30" s="702"/>
      <c r="CN30" s="702"/>
      <c r="CO30" s="702"/>
      <c r="CP30" s="702"/>
      <c r="CQ30" s="703"/>
      <c r="CR30" s="661">
        <v>487446</v>
      </c>
      <c r="CS30" s="664"/>
      <c r="CT30" s="664"/>
      <c r="CU30" s="664"/>
      <c r="CV30" s="664"/>
      <c r="CW30" s="664"/>
      <c r="CX30" s="664"/>
      <c r="CY30" s="665"/>
      <c r="CZ30" s="666">
        <v>9.9</v>
      </c>
      <c r="DA30" s="695"/>
      <c r="DB30" s="695"/>
      <c r="DC30" s="696"/>
      <c r="DD30" s="669">
        <v>452252</v>
      </c>
      <c r="DE30" s="664"/>
      <c r="DF30" s="664"/>
      <c r="DG30" s="664"/>
      <c r="DH30" s="664"/>
      <c r="DI30" s="664"/>
      <c r="DJ30" s="664"/>
      <c r="DK30" s="665"/>
      <c r="DL30" s="669">
        <v>452252</v>
      </c>
      <c r="DM30" s="664"/>
      <c r="DN30" s="664"/>
      <c r="DO30" s="664"/>
      <c r="DP30" s="664"/>
      <c r="DQ30" s="664"/>
      <c r="DR30" s="664"/>
      <c r="DS30" s="664"/>
      <c r="DT30" s="664"/>
      <c r="DU30" s="664"/>
      <c r="DV30" s="665"/>
      <c r="DW30" s="666">
        <v>18.100000000000001</v>
      </c>
      <c r="DX30" s="695"/>
      <c r="DY30" s="695"/>
      <c r="DZ30" s="695"/>
      <c r="EA30" s="695"/>
      <c r="EB30" s="695"/>
      <c r="EC30" s="697"/>
    </row>
    <row r="31" spans="2:133" ht="11.25" customHeight="1">
      <c r="B31" s="658" t="s">
        <v>324</v>
      </c>
      <c r="C31" s="659"/>
      <c r="D31" s="659"/>
      <c r="E31" s="659"/>
      <c r="F31" s="659"/>
      <c r="G31" s="659"/>
      <c r="H31" s="659"/>
      <c r="I31" s="659"/>
      <c r="J31" s="659"/>
      <c r="K31" s="659"/>
      <c r="L31" s="659"/>
      <c r="M31" s="659"/>
      <c r="N31" s="659"/>
      <c r="O31" s="659"/>
      <c r="P31" s="659"/>
      <c r="Q31" s="660"/>
      <c r="R31" s="661">
        <v>358601</v>
      </c>
      <c r="S31" s="664"/>
      <c r="T31" s="664"/>
      <c r="U31" s="664"/>
      <c r="V31" s="664"/>
      <c r="W31" s="664"/>
      <c r="X31" s="664"/>
      <c r="Y31" s="665"/>
      <c r="Z31" s="723">
        <v>7</v>
      </c>
      <c r="AA31" s="723"/>
      <c r="AB31" s="723"/>
      <c r="AC31" s="723"/>
      <c r="AD31" s="724" t="s">
        <v>194</v>
      </c>
      <c r="AE31" s="724"/>
      <c r="AF31" s="724"/>
      <c r="AG31" s="724"/>
      <c r="AH31" s="724"/>
      <c r="AI31" s="724"/>
      <c r="AJ31" s="724"/>
      <c r="AK31" s="724"/>
      <c r="AL31" s="666" t="s">
        <v>240</v>
      </c>
      <c r="AM31" s="667"/>
      <c r="AN31" s="667"/>
      <c r="AO31" s="725"/>
      <c r="AP31" s="753"/>
      <c r="AQ31" s="754"/>
      <c r="AR31" s="754"/>
      <c r="AS31" s="754"/>
      <c r="AT31" s="758"/>
      <c r="AU31" s="229" t="s">
        <v>325</v>
      </c>
      <c r="AV31" s="229"/>
      <c r="AW31" s="229"/>
      <c r="AX31" s="658" t="s">
        <v>326</v>
      </c>
      <c r="AY31" s="659"/>
      <c r="AZ31" s="659"/>
      <c r="BA31" s="659"/>
      <c r="BB31" s="659"/>
      <c r="BC31" s="659"/>
      <c r="BD31" s="659"/>
      <c r="BE31" s="659"/>
      <c r="BF31" s="660"/>
      <c r="BG31" s="739">
        <v>97.9</v>
      </c>
      <c r="BH31" s="662"/>
      <c r="BI31" s="662"/>
      <c r="BJ31" s="662"/>
      <c r="BK31" s="662"/>
      <c r="BL31" s="662"/>
      <c r="BM31" s="667">
        <v>91.6</v>
      </c>
      <c r="BN31" s="740"/>
      <c r="BO31" s="740"/>
      <c r="BP31" s="740"/>
      <c r="BQ31" s="701"/>
      <c r="BR31" s="739">
        <v>98</v>
      </c>
      <c r="BS31" s="662"/>
      <c r="BT31" s="662"/>
      <c r="BU31" s="662"/>
      <c r="BV31" s="662"/>
      <c r="BW31" s="662"/>
      <c r="BX31" s="667">
        <v>91.7</v>
      </c>
      <c r="BY31" s="740"/>
      <c r="BZ31" s="740"/>
      <c r="CA31" s="740"/>
      <c r="CB31" s="701"/>
      <c r="CD31" s="747"/>
      <c r="CE31" s="748"/>
      <c r="CF31" s="705" t="s">
        <v>327</v>
      </c>
      <c r="CG31" s="702"/>
      <c r="CH31" s="702"/>
      <c r="CI31" s="702"/>
      <c r="CJ31" s="702"/>
      <c r="CK31" s="702"/>
      <c r="CL31" s="702"/>
      <c r="CM31" s="702"/>
      <c r="CN31" s="702"/>
      <c r="CO31" s="702"/>
      <c r="CP31" s="702"/>
      <c r="CQ31" s="703"/>
      <c r="CR31" s="661">
        <v>29391</v>
      </c>
      <c r="CS31" s="662"/>
      <c r="CT31" s="662"/>
      <c r="CU31" s="662"/>
      <c r="CV31" s="662"/>
      <c r="CW31" s="662"/>
      <c r="CX31" s="662"/>
      <c r="CY31" s="663"/>
      <c r="CZ31" s="666">
        <v>0.6</v>
      </c>
      <c r="DA31" s="695"/>
      <c r="DB31" s="695"/>
      <c r="DC31" s="696"/>
      <c r="DD31" s="669">
        <v>28851</v>
      </c>
      <c r="DE31" s="662"/>
      <c r="DF31" s="662"/>
      <c r="DG31" s="662"/>
      <c r="DH31" s="662"/>
      <c r="DI31" s="662"/>
      <c r="DJ31" s="662"/>
      <c r="DK31" s="663"/>
      <c r="DL31" s="669">
        <v>28851</v>
      </c>
      <c r="DM31" s="662"/>
      <c r="DN31" s="662"/>
      <c r="DO31" s="662"/>
      <c r="DP31" s="662"/>
      <c r="DQ31" s="662"/>
      <c r="DR31" s="662"/>
      <c r="DS31" s="662"/>
      <c r="DT31" s="662"/>
      <c r="DU31" s="662"/>
      <c r="DV31" s="663"/>
      <c r="DW31" s="666">
        <v>1.2</v>
      </c>
      <c r="DX31" s="695"/>
      <c r="DY31" s="695"/>
      <c r="DZ31" s="695"/>
      <c r="EA31" s="695"/>
      <c r="EB31" s="695"/>
      <c r="EC31" s="697"/>
    </row>
    <row r="32" spans="2:133" ht="11.25" customHeight="1">
      <c r="B32" s="658" t="s">
        <v>328</v>
      </c>
      <c r="C32" s="659"/>
      <c r="D32" s="659"/>
      <c r="E32" s="659"/>
      <c r="F32" s="659"/>
      <c r="G32" s="659"/>
      <c r="H32" s="659"/>
      <c r="I32" s="659"/>
      <c r="J32" s="659"/>
      <c r="K32" s="659"/>
      <c r="L32" s="659"/>
      <c r="M32" s="659"/>
      <c r="N32" s="659"/>
      <c r="O32" s="659"/>
      <c r="P32" s="659"/>
      <c r="Q32" s="660"/>
      <c r="R32" s="661">
        <v>401600</v>
      </c>
      <c r="S32" s="664"/>
      <c r="T32" s="664"/>
      <c r="U32" s="664"/>
      <c r="V32" s="664"/>
      <c r="W32" s="664"/>
      <c r="X32" s="664"/>
      <c r="Y32" s="665"/>
      <c r="Z32" s="723">
        <v>7.9</v>
      </c>
      <c r="AA32" s="723"/>
      <c r="AB32" s="723"/>
      <c r="AC32" s="723"/>
      <c r="AD32" s="724" t="s">
        <v>240</v>
      </c>
      <c r="AE32" s="724"/>
      <c r="AF32" s="724"/>
      <c r="AG32" s="724"/>
      <c r="AH32" s="724"/>
      <c r="AI32" s="724"/>
      <c r="AJ32" s="724"/>
      <c r="AK32" s="724"/>
      <c r="AL32" s="666" t="s">
        <v>240</v>
      </c>
      <c r="AM32" s="667"/>
      <c r="AN32" s="667"/>
      <c r="AO32" s="725"/>
      <c r="AP32" s="755"/>
      <c r="AQ32" s="756"/>
      <c r="AR32" s="756"/>
      <c r="AS32" s="756"/>
      <c r="AT32" s="759"/>
      <c r="AU32" s="231"/>
      <c r="AV32" s="231"/>
      <c r="AW32" s="231"/>
      <c r="AX32" s="673" t="s">
        <v>329</v>
      </c>
      <c r="AY32" s="674"/>
      <c r="AZ32" s="674"/>
      <c r="BA32" s="674"/>
      <c r="BB32" s="674"/>
      <c r="BC32" s="674"/>
      <c r="BD32" s="674"/>
      <c r="BE32" s="674"/>
      <c r="BF32" s="675"/>
      <c r="BG32" s="738">
        <v>98.1</v>
      </c>
      <c r="BH32" s="677"/>
      <c r="BI32" s="677"/>
      <c r="BJ32" s="677"/>
      <c r="BK32" s="677"/>
      <c r="BL32" s="677"/>
      <c r="BM32" s="721">
        <v>92.7</v>
      </c>
      <c r="BN32" s="677"/>
      <c r="BO32" s="677"/>
      <c r="BP32" s="677"/>
      <c r="BQ32" s="714"/>
      <c r="BR32" s="738">
        <v>98</v>
      </c>
      <c r="BS32" s="677"/>
      <c r="BT32" s="677"/>
      <c r="BU32" s="677"/>
      <c r="BV32" s="677"/>
      <c r="BW32" s="677"/>
      <c r="BX32" s="721">
        <v>92.7</v>
      </c>
      <c r="BY32" s="677"/>
      <c r="BZ32" s="677"/>
      <c r="CA32" s="677"/>
      <c r="CB32" s="714"/>
      <c r="CD32" s="749"/>
      <c r="CE32" s="750"/>
      <c r="CF32" s="705" t="s">
        <v>330</v>
      </c>
      <c r="CG32" s="702"/>
      <c r="CH32" s="702"/>
      <c r="CI32" s="702"/>
      <c r="CJ32" s="702"/>
      <c r="CK32" s="702"/>
      <c r="CL32" s="702"/>
      <c r="CM32" s="702"/>
      <c r="CN32" s="702"/>
      <c r="CO32" s="702"/>
      <c r="CP32" s="702"/>
      <c r="CQ32" s="703"/>
      <c r="CR32" s="661" t="s">
        <v>240</v>
      </c>
      <c r="CS32" s="664"/>
      <c r="CT32" s="664"/>
      <c r="CU32" s="664"/>
      <c r="CV32" s="664"/>
      <c r="CW32" s="664"/>
      <c r="CX32" s="664"/>
      <c r="CY32" s="665"/>
      <c r="CZ32" s="666" t="s">
        <v>194</v>
      </c>
      <c r="DA32" s="695"/>
      <c r="DB32" s="695"/>
      <c r="DC32" s="696"/>
      <c r="DD32" s="669" t="s">
        <v>240</v>
      </c>
      <c r="DE32" s="664"/>
      <c r="DF32" s="664"/>
      <c r="DG32" s="664"/>
      <c r="DH32" s="664"/>
      <c r="DI32" s="664"/>
      <c r="DJ32" s="664"/>
      <c r="DK32" s="665"/>
      <c r="DL32" s="669" t="s">
        <v>194</v>
      </c>
      <c r="DM32" s="664"/>
      <c r="DN32" s="664"/>
      <c r="DO32" s="664"/>
      <c r="DP32" s="664"/>
      <c r="DQ32" s="664"/>
      <c r="DR32" s="664"/>
      <c r="DS32" s="664"/>
      <c r="DT32" s="664"/>
      <c r="DU32" s="664"/>
      <c r="DV32" s="665"/>
      <c r="DW32" s="666" t="s">
        <v>194</v>
      </c>
      <c r="DX32" s="695"/>
      <c r="DY32" s="695"/>
      <c r="DZ32" s="695"/>
      <c r="EA32" s="695"/>
      <c r="EB32" s="695"/>
      <c r="EC32" s="697"/>
    </row>
    <row r="33" spans="2:133" ht="11.25" customHeight="1">
      <c r="B33" s="658" t="s">
        <v>331</v>
      </c>
      <c r="C33" s="659"/>
      <c r="D33" s="659"/>
      <c r="E33" s="659"/>
      <c r="F33" s="659"/>
      <c r="G33" s="659"/>
      <c r="H33" s="659"/>
      <c r="I33" s="659"/>
      <c r="J33" s="659"/>
      <c r="K33" s="659"/>
      <c r="L33" s="659"/>
      <c r="M33" s="659"/>
      <c r="N33" s="659"/>
      <c r="O33" s="659"/>
      <c r="P33" s="659"/>
      <c r="Q33" s="660"/>
      <c r="R33" s="661">
        <v>134343</v>
      </c>
      <c r="S33" s="664"/>
      <c r="T33" s="664"/>
      <c r="U33" s="664"/>
      <c r="V33" s="664"/>
      <c r="W33" s="664"/>
      <c r="X33" s="664"/>
      <c r="Y33" s="665"/>
      <c r="Z33" s="723">
        <v>2.6</v>
      </c>
      <c r="AA33" s="723"/>
      <c r="AB33" s="723"/>
      <c r="AC33" s="723"/>
      <c r="AD33" s="724" t="s">
        <v>194</v>
      </c>
      <c r="AE33" s="724"/>
      <c r="AF33" s="724"/>
      <c r="AG33" s="724"/>
      <c r="AH33" s="724"/>
      <c r="AI33" s="724"/>
      <c r="AJ33" s="724"/>
      <c r="AK33" s="724"/>
      <c r="AL33" s="666" t="s">
        <v>194</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332</v>
      </c>
      <c r="CE33" s="702"/>
      <c r="CF33" s="702"/>
      <c r="CG33" s="702"/>
      <c r="CH33" s="702"/>
      <c r="CI33" s="702"/>
      <c r="CJ33" s="702"/>
      <c r="CK33" s="702"/>
      <c r="CL33" s="702"/>
      <c r="CM33" s="702"/>
      <c r="CN33" s="702"/>
      <c r="CO33" s="702"/>
      <c r="CP33" s="702"/>
      <c r="CQ33" s="703"/>
      <c r="CR33" s="661">
        <v>2461566</v>
      </c>
      <c r="CS33" s="662"/>
      <c r="CT33" s="662"/>
      <c r="CU33" s="662"/>
      <c r="CV33" s="662"/>
      <c r="CW33" s="662"/>
      <c r="CX33" s="662"/>
      <c r="CY33" s="663"/>
      <c r="CZ33" s="666">
        <v>49.9</v>
      </c>
      <c r="DA33" s="695"/>
      <c r="DB33" s="695"/>
      <c r="DC33" s="696"/>
      <c r="DD33" s="669">
        <v>1724006</v>
      </c>
      <c r="DE33" s="662"/>
      <c r="DF33" s="662"/>
      <c r="DG33" s="662"/>
      <c r="DH33" s="662"/>
      <c r="DI33" s="662"/>
      <c r="DJ33" s="662"/>
      <c r="DK33" s="663"/>
      <c r="DL33" s="669">
        <v>1122926</v>
      </c>
      <c r="DM33" s="662"/>
      <c r="DN33" s="662"/>
      <c r="DO33" s="662"/>
      <c r="DP33" s="662"/>
      <c r="DQ33" s="662"/>
      <c r="DR33" s="662"/>
      <c r="DS33" s="662"/>
      <c r="DT33" s="662"/>
      <c r="DU33" s="662"/>
      <c r="DV33" s="663"/>
      <c r="DW33" s="666">
        <v>44.9</v>
      </c>
      <c r="DX33" s="695"/>
      <c r="DY33" s="695"/>
      <c r="DZ33" s="695"/>
      <c r="EA33" s="695"/>
      <c r="EB33" s="695"/>
      <c r="EC33" s="697"/>
    </row>
    <row r="34" spans="2:133" ht="11.25" customHeight="1">
      <c r="B34" s="658" t="s">
        <v>333</v>
      </c>
      <c r="C34" s="659"/>
      <c r="D34" s="659"/>
      <c r="E34" s="659"/>
      <c r="F34" s="659"/>
      <c r="G34" s="659"/>
      <c r="H34" s="659"/>
      <c r="I34" s="659"/>
      <c r="J34" s="659"/>
      <c r="K34" s="659"/>
      <c r="L34" s="659"/>
      <c r="M34" s="659"/>
      <c r="N34" s="659"/>
      <c r="O34" s="659"/>
      <c r="P34" s="659"/>
      <c r="Q34" s="660"/>
      <c r="R34" s="661">
        <v>85012</v>
      </c>
      <c r="S34" s="664"/>
      <c r="T34" s="664"/>
      <c r="U34" s="664"/>
      <c r="V34" s="664"/>
      <c r="W34" s="664"/>
      <c r="X34" s="664"/>
      <c r="Y34" s="665"/>
      <c r="Z34" s="723">
        <v>1.7</v>
      </c>
      <c r="AA34" s="723"/>
      <c r="AB34" s="723"/>
      <c r="AC34" s="723"/>
      <c r="AD34" s="724">
        <v>5976</v>
      </c>
      <c r="AE34" s="724"/>
      <c r="AF34" s="724"/>
      <c r="AG34" s="724"/>
      <c r="AH34" s="724"/>
      <c r="AI34" s="724"/>
      <c r="AJ34" s="724"/>
      <c r="AK34" s="724"/>
      <c r="AL34" s="666">
        <v>0.2</v>
      </c>
      <c r="AM34" s="667"/>
      <c r="AN34" s="667"/>
      <c r="AO34" s="725"/>
      <c r="AP34" s="234"/>
      <c r="AQ34" s="735" t="s">
        <v>334</v>
      </c>
      <c r="AR34" s="736"/>
      <c r="AS34" s="736"/>
      <c r="AT34" s="736"/>
      <c r="AU34" s="736"/>
      <c r="AV34" s="736"/>
      <c r="AW34" s="736"/>
      <c r="AX34" s="736"/>
      <c r="AY34" s="736"/>
      <c r="AZ34" s="736"/>
      <c r="BA34" s="736"/>
      <c r="BB34" s="736"/>
      <c r="BC34" s="736"/>
      <c r="BD34" s="736"/>
      <c r="BE34" s="736"/>
      <c r="BF34" s="737"/>
      <c r="BG34" s="735" t="s">
        <v>335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336</v>
      </c>
      <c r="CE34" s="702"/>
      <c r="CF34" s="702"/>
      <c r="CG34" s="702"/>
      <c r="CH34" s="702"/>
      <c r="CI34" s="702"/>
      <c r="CJ34" s="702"/>
      <c r="CK34" s="702"/>
      <c r="CL34" s="702"/>
      <c r="CM34" s="702"/>
      <c r="CN34" s="702"/>
      <c r="CO34" s="702"/>
      <c r="CP34" s="702"/>
      <c r="CQ34" s="703"/>
      <c r="CR34" s="661">
        <v>1109208</v>
      </c>
      <c r="CS34" s="664"/>
      <c r="CT34" s="664"/>
      <c r="CU34" s="664"/>
      <c r="CV34" s="664"/>
      <c r="CW34" s="664"/>
      <c r="CX34" s="664"/>
      <c r="CY34" s="665"/>
      <c r="CZ34" s="666">
        <v>22.5</v>
      </c>
      <c r="DA34" s="695"/>
      <c r="DB34" s="695"/>
      <c r="DC34" s="696"/>
      <c r="DD34" s="669">
        <v>799838</v>
      </c>
      <c r="DE34" s="664"/>
      <c r="DF34" s="664"/>
      <c r="DG34" s="664"/>
      <c r="DH34" s="664"/>
      <c r="DI34" s="664"/>
      <c r="DJ34" s="664"/>
      <c r="DK34" s="665"/>
      <c r="DL34" s="669">
        <v>439279</v>
      </c>
      <c r="DM34" s="664"/>
      <c r="DN34" s="664"/>
      <c r="DO34" s="664"/>
      <c r="DP34" s="664"/>
      <c r="DQ34" s="664"/>
      <c r="DR34" s="664"/>
      <c r="DS34" s="664"/>
      <c r="DT34" s="664"/>
      <c r="DU34" s="664"/>
      <c r="DV34" s="665"/>
      <c r="DW34" s="666">
        <v>17.600000000000001</v>
      </c>
      <c r="DX34" s="695"/>
      <c r="DY34" s="695"/>
      <c r="DZ34" s="695"/>
      <c r="EA34" s="695"/>
      <c r="EB34" s="695"/>
      <c r="EC34" s="697"/>
    </row>
    <row r="35" spans="2:133" ht="11.25" customHeight="1">
      <c r="B35" s="658" t="s">
        <v>337</v>
      </c>
      <c r="C35" s="659"/>
      <c r="D35" s="659"/>
      <c r="E35" s="659"/>
      <c r="F35" s="659"/>
      <c r="G35" s="659"/>
      <c r="H35" s="659"/>
      <c r="I35" s="659"/>
      <c r="J35" s="659"/>
      <c r="K35" s="659"/>
      <c r="L35" s="659"/>
      <c r="M35" s="659"/>
      <c r="N35" s="659"/>
      <c r="O35" s="659"/>
      <c r="P35" s="659"/>
      <c r="Q35" s="660"/>
      <c r="R35" s="661">
        <v>509450</v>
      </c>
      <c r="S35" s="664"/>
      <c r="T35" s="664"/>
      <c r="U35" s="664"/>
      <c r="V35" s="664"/>
      <c r="W35" s="664"/>
      <c r="X35" s="664"/>
      <c r="Y35" s="665"/>
      <c r="Z35" s="723">
        <v>10</v>
      </c>
      <c r="AA35" s="723"/>
      <c r="AB35" s="723"/>
      <c r="AC35" s="723"/>
      <c r="AD35" s="724" t="s">
        <v>194</v>
      </c>
      <c r="AE35" s="724"/>
      <c r="AF35" s="724"/>
      <c r="AG35" s="724"/>
      <c r="AH35" s="724"/>
      <c r="AI35" s="724"/>
      <c r="AJ35" s="724"/>
      <c r="AK35" s="724"/>
      <c r="AL35" s="666" t="s">
        <v>194</v>
      </c>
      <c r="AM35" s="667"/>
      <c r="AN35" s="667"/>
      <c r="AO35" s="725"/>
      <c r="AP35" s="234"/>
      <c r="AQ35" s="729" t="s">
        <v>338</v>
      </c>
      <c r="AR35" s="730"/>
      <c r="AS35" s="730"/>
      <c r="AT35" s="730"/>
      <c r="AU35" s="730"/>
      <c r="AV35" s="730"/>
      <c r="AW35" s="730"/>
      <c r="AX35" s="730"/>
      <c r="AY35" s="731"/>
      <c r="AZ35" s="726">
        <v>396580</v>
      </c>
      <c r="BA35" s="727"/>
      <c r="BB35" s="727"/>
      <c r="BC35" s="727"/>
      <c r="BD35" s="727"/>
      <c r="BE35" s="727"/>
      <c r="BF35" s="728"/>
      <c r="BG35" s="732" t="s">
        <v>339</v>
      </c>
      <c r="BH35" s="733"/>
      <c r="BI35" s="733"/>
      <c r="BJ35" s="733"/>
      <c r="BK35" s="733"/>
      <c r="BL35" s="733"/>
      <c r="BM35" s="733"/>
      <c r="BN35" s="733"/>
      <c r="BO35" s="733"/>
      <c r="BP35" s="733"/>
      <c r="BQ35" s="733"/>
      <c r="BR35" s="733"/>
      <c r="BS35" s="733"/>
      <c r="BT35" s="733"/>
      <c r="BU35" s="734"/>
      <c r="BV35" s="726">
        <v>16576</v>
      </c>
      <c r="BW35" s="727"/>
      <c r="BX35" s="727"/>
      <c r="BY35" s="727"/>
      <c r="BZ35" s="727"/>
      <c r="CA35" s="727"/>
      <c r="CB35" s="728"/>
      <c r="CD35" s="705" t="s">
        <v>340</v>
      </c>
      <c r="CE35" s="702"/>
      <c r="CF35" s="702"/>
      <c r="CG35" s="702"/>
      <c r="CH35" s="702"/>
      <c r="CI35" s="702"/>
      <c r="CJ35" s="702"/>
      <c r="CK35" s="702"/>
      <c r="CL35" s="702"/>
      <c r="CM35" s="702"/>
      <c r="CN35" s="702"/>
      <c r="CO35" s="702"/>
      <c r="CP35" s="702"/>
      <c r="CQ35" s="703"/>
      <c r="CR35" s="661">
        <v>24817</v>
      </c>
      <c r="CS35" s="662"/>
      <c r="CT35" s="662"/>
      <c r="CU35" s="662"/>
      <c r="CV35" s="662"/>
      <c r="CW35" s="662"/>
      <c r="CX35" s="662"/>
      <c r="CY35" s="663"/>
      <c r="CZ35" s="666">
        <v>0.5</v>
      </c>
      <c r="DA35" s="695"/>
      <c r="DB35" s="695"/>
      <c r="DC35" s="696"/>
      <c r="DD35" s="669">
        <v>10985</v>
      </c>
      <c r="DE35" s="662"/>
      <c r="DF35" s="662"/>
      <c r="DG35" s="662"/>
      <c r="DH35" s="662"/>
      <c r="DI35" s="662"/>
      <c r="DJ35" s="662"/>
      <c r="DK35" s="663"/>
      <c r="DL35" s="669">
        <v>9531</v>
      </c>
      <c r="DM35" s="662"/>
      <c r="DN35" s="662"/>
      <c r="DO35" s="662"/>
      <c r="DP35" s="662"/>
      <c r="DQ35" s="662"/>
      <c r="DR35" s="662"/>
      <c r="DS35" s="662"/>
      <c r="DT35" s="662"/>
      <c r="DU35" s="662"/>
      <c r="DV35" s="663"/>
      <c r="DW35" s="666">
        <v>0.4</v>
      </c>
      <c r="DX35" s="695"/>
      <c r="DY35" s="695"/>
      <c r="DZ35" s="695"/>
      <c r="EA35" s="695"/>
      <c r="EB35" s="695"/>
      <c r="EC35" s="697"/>
    </row>
    <row r="36" spans="2:133" ht="11.25" customHeight="1">
      <c r="B36" s="658" t="s">
        <v>341</v>
      </c>
      <c r="C36" s="659"/>
      <c r="D36" s="659"/>
      <c r="E36" s="659"/>
      <c r="F36" s="659"/>
      <c r="G36" s="659"/>
      <c r="H36" s="659"/>
      <c r="I36" s="659"/>
      <c r="J36" s="659"/>
      <c r="K36" s="659"/>
      <c r="L36" s="659"/>
      <c r="M36" s="659"/>
      <c r="N36" s="659"/>
      <c r="O36" s="659"/>
      <c r="P36" s="659"/>
      <c r="Q36" s="660"/>
      <c r="R36" s="661" t="s">
        <v>240</v>
      </c>
      <c r="S36" s="664"/>
      <c r="T36" s="664"/>
      <c r="U36" s="664"/>
      <c r="V36" s="664"/>
      <c r="W36" s="664"/>
      <c r="X36" s="664"/>
      <c r="Y36" s="665"/>
      <c r="Z36" s="723" t="s">
        <v>240</v>
      </c>
      <c r="AA36" s="723"/>
      <c r="AB36" s="723"/>
      <c r="AC36" s="723"/>
      <c r="AD36" s="724" t="s">
        <v>194</v>
      </c>
      <c r="AE36" s="724"/>
      <c r="AF36" s="724"/>
      <c r="AG36" s="724"/>
      <c r="AH36" s="724"/>
      <c r="AI36" s="724"/>
      <c r="AJ36" s="724"/>
      <c r="AK36" s="724"/>
      <c r="AL36" s="666" t="s">
        <v>194</v>
      </c>
      <c r="AM36" s="667"/>
      <c r="AN36" s="667"/>
      <c r="AO36" s="725"/>
      <c r="AQ36" s="698" t="s">
        <v>342</v>
      </c>
      <c r="AR36" s="699"/>
      <c r="AS36" s="699"/>
      <c r="AT36" s="699"/>
      <c r="AU36" s="699"/>
      <c r="AV36" s="699"/>
      <c r="AW36" s="699"/>
      <c r="AX36" s="699"/>
      <c r="AY36" s="700"/>
      <c r="AZ36" s="661">
        <v>46811</v>
      </c>
      <c r="BA36" s="664"/>
      <c r="BB36" s="664"/>
      <c r="BC36" s="664"/>
      <c r="BD36" s="662"/>
      <c r="BE36" s="662"/>
      <c r="BF36" s="701"/>
      <c r="BG36" s="705" t="s">
        <v>343</v>
      </c>
      <c r="BH36" s="702"/>
      <c r="BI36" s="702"/>
      <c r="BJ36" s="702"/>
      <c r="BK36" s="702"/>
      <c r="BL36" s="702"/>
      <c r="BM36" s="702"/>
      <c r="BN36" s="702"/>
      <c r="BO36" s="702"/>
      <c r="BP36" s="702"/>
      <c r="BQ36" s="702"/>
      <c r="BR36" s="702"/>
      <c r="BS36" s="702"/>
      <c r="BT36" s="702"/>
      <c r="BU36" s="703"/>
      <c r="BV36" s="661">
        <v>6575</v>
      </c>
      <c r="BW36" s="664"/>
      <c r="BX36" s="664"/>
      <c r="BY36" s="664"/>
      <c r="BZ36" s="664"/>
      <c r="CA36" s="664"/>
      <c r="CB36" s="704"/>
      <c r="CD36" s="705" t="s">
        <v>344</v>
      </c>
      <c r="CE36" s="702"/>
      <c r="CF36" s="702"/>
      <c r="CG36" s="702"/>
      <c r="CH36" s="702"/>
      <c r="CI36" s="702"/>
      <c r="CJ36" s="702"/>
      <c r="CK36" s="702"/>
      <c r="CL36" s="702"/>
      <c r="CM36" s="702"/>
      <c r="CN36" s="702"/>
      <c r="CO36" s="702"/>
      <c r="CP36" s="702"/>
      <c r="CQ36" s="703"/>
      <c r="CR36" s="661">
        <v>730184</v>
      </c>
      <c r="CS36" s="664"/>
      <c r="CT36" s="664"/>
      <c r="CU36" s="664"/>
      <c r="CV36" s="664"/>
      <c r="CW36" s="664"/>
      <c r="CX36" s="664"/>
      <c r="CY36" s="665"/>
      <c r="CZ36" s="666">
        <v>14.8</v>
      </c>
      <c r="DA36" s="695"/>
      <c r="DB36" s="695"/>
      <c r="DC36" s="696"/>
      <c r="DD36" s="669">
        <v>526818</v>
      </c>
      <c r="DE36" s="664"/>
      <c r="DF36" s="664"/>
      <c r="DG36" s="664"/>
      <c r="DH36" s="664"/>
      <c r="DI36" s="664"/>
      <c r="DJ36" s="664"/>
      <c r="DK36" s="665"/>
      <c r="DL36" s="669">
        <v>350591</v>
      </c>
      <c r="DM36" s="664"/>
      <c r="DN36" s="664"/>
      <c r="DO36" s="664"/>
      <c r="DP36" s="664"/>
      <c r="DQ36" s="664"/>
      <c r="DR36" s="664"/>
      <c r="DS36" s="664"/>
      <c r="DT36" s="664"/>
      <c r="DU36" s="664"/>
      <c r="DV36" s="665"/>
      <c r="DW36" s="666">
        <v>14</v>
      </c>
      <c r="DX36" s="695"/>
      <c r="DY36" s="695"/>
      <c r="DZ36" s="695"/>
      <c r="EA36" s="695"/>
      <c r="EB36" s="695"/>
      <c r="EC36" s="697"/>
    </row>
    <row r="37" spans="2:133" ht="11.25" customHeight="1">
      <c r="B37" s="658" t="s">
        <v>345</v>
      </c>
      <c r="C37" s="659"/>
      <c r="D37" s="659"/>
      <c r="E37" s="659"/>
      <c r="F37" s="659"/>
      <c r="G37" s="659"/>
      <c r="H37" s="659"/>
      <c r="I37" s="659"/>
      <c r="J37" s="659"/>
      <c r="K37" s="659"/>
      <c r="L37" s="659"/>
      <c r="M37" s="659"/>
      <c r="N37" s="659"/>
      <c r="O37" s="659"/>
      <c r="P37" s="659"/>
      <c r="Q37" s="660"/>
      <c r="R37" s="661">
        <v>101250</v>
      </c>
      <c r="S37" s="664"/>
      <c r="T37" s="664"/>
      <c r="U37" s="664"/>
      <c r="V37" s="664"/>
      <c r="W37" s="664"/>
      <c r="X37" s="664"/>
      <c r="Y37" s="665"/>
      <c r="Z37" s="723">
        <v>2</v>
      </c>
      <c r="AA37" s="723"/>
      <c r="AB37" s="723"/>
      <c r="AC37" s="723"/>
      <c r="AD37" s="724" t="s">
        <v>194</v>
      </c>
      <c r="AE37" s="724"/>
      <c r="AF37" s="724"/>
      <c r="AG37" s="724"/>
      <c r="AH37" s="724"/>
      <c r="AI37" s="724"/>
      <c r="AJ37" s="724"/>
      <c r="AK37" s="724"/>
      <c r="AL37" s="666" t="s">
        <v>240</v>
      </c>
      <c r="AM37" s="667"/>
      <c r="AN37" s="667"/>
      <c r="AO37" s="725"/>
      <c r="AQ37" s="698" t="s">
        <v>346</v>
      </c>
      <c r="AR37" s="699"/>
      <c r="AS37" s="699"/>
      <c r="AT37" s="699"/>
      <c r="AU37" s="699"/>
      <c r="AV37" s="699"/>
      <c r="AW37" s="699"/>
      <c r="AX37" s="699"/>
      <c r="AY37" s="700"/>
      <c r="AZ37" s="661">
        <v>750</v>
      </c>
      <c r="BA37" s="664"/>
      <c r="BB37" s="664"/>
      <c r="BC37" s="664"/>
      <c r="BD37" s="662"/>
      <c r="BE37" s="662"/>
      <c r="BF37" s="701"/>
      <c r="BG37" s="705" t="s">
        <v>347</v>
      </c>
      <c r="BH37" s="702"/>
      <c r="BI37" s="702"/>
      <c r="BJ37" s="702"/>
      <c r="BK37" s="702"/>
      <c r="BL37" s="702"/>
      <c r="BM37" s="702"/>
      <c r="BN37" s="702"/>
      <c r="BO37" s="702"/>
      <c r="BP37" s="702"/>
      <c r="BQ37" s="702"/>
      <c r="BR37" s="702"/>
      <c r="BS37" s="702"/>
      <c r="BT37" s="702"/>
      <c r="BU37" s="703"/>
      <c r="BV37" s="661">
        <v>1336</v>
      </c>
      <c r="BW37" s="664"/>
      <c r="BX37" s="664"/>
      <c r="BY37" s="664"/>
      <c r="BZ37" s="664"/>
      <c r="CA37" s="664"/>
      <c r="CB37" s="704"/>
      <c r="CD37" s="705" t="s">
        <v>348</v>
      </c>
      <c r="CE37" s="702"/>
      <c r="CF37" s="702"/>
      <c r="CG37" s="702"/>
      <c r="CH37" s="702"/>
      <c r="CI37" s="702"/>
      <c r="CJ37" s="702"/>
      <c r="CK37" s="702"/>
      <c r="CL37" s="702"/>
      <c r="CM37" s="702"/>
      <c r="CN37" s="702"/>
      <c r="CO37" s="702"/>
      <c r="CP37" s="702"/>
      <c r="CQ37" s="703"/>
      <c r="CR37" s="661">
        <v>7041</v>
      </c>
      <c r="CS37" s="662"/>
      <c r="CT37" s="662"/>
      <c r="CU37" s="662"/>
      <c r="CV37" s="662"/>
      <c r="CW37" s="662"/>
      <c r="CX37" s="662"/>
      <c r="CY37" s="663"/>
      <c r="CZ37" s="666">
        <v>0.1</v>
      </c>
      <c r="DA37" s="695"/>
      <c r="DB37" s="695"/>
      <c r="DC37" s="696"/>
      <c r="DD37" s="669">
        <v>7041</v>
      </c>
      <c r="DE37" s="662"/>
      <c r="DF37" s="662"/>
      <c r="DG37" s="662"/>
      <c r="DH37" s="662"/>
      <c r="DI37" s="662"/>
      <c r="DJ37" s="662"/>
      <c r="DK37" s="663"/>
      <c r="DL37" s="669">
        <v>7041</v>
      </c>
      <c r="DM37" s="662"/>
      <c r="DN37" s="662"/>
      <c r="DO37" s="662"/>
      <c r="DP37" s="662"/>
      <c r="DQ37" s="662"/>
      <c r="DR37" s="662"/>
      <c r="DS37" s="662"/>
      <c r="DT37" s="662"/>
      <c r="DU37" s="662"/>
      <c r="DV37" s="663"/>
      <c r="DW37" s="666">
        <v>0.3</v>
      </c>
      <c r="DX37" s="695"/>
      <c r="DY37" s="695"/>
      <c r="DZ37" s="695"/>
      <c r="EA37" s="695"/>
      <c r="EB37" s="695"/>
      <c r="EC37" s="697"/>
    </row>
    <row r="38" spans="2:133" ht="11.25" customHeight="1">
      <c r="B38" s="673" t="s">
        <v>349</v>
      </c>
      <c r="C38" s="674"/>
      <c r="D38" s="674"/>
      <c r="E38" s="674"/>
      <c r="F38" s="674"/>
      <c r="G38" s="674"/>
      <c r="H38" s="674"/>
      <c r="I38" s="674"/>
      <c r="J38" s="674"/>
      <c r="K38" s="674"/>
      <c r="L38" s="674"/>
      <c r="M38" s="674"/>
      <c r="N38" s="674"/>
      <c r="O38" s="674"/>
      <c r="P38" s="674"/>
      <c r="Q38" s="675"/>
      <c r="R38" s="676">
        <v>5100860</v>
      </c>
      <c r="S38" s="713"/>
      <c r="T38" s="713"/>
      <c r="U38" s="713"/>
      <c r="V38" s="713"/>
      <c r="W38" s="713"/>
      <c r="X38" s="713"/>
      <c r="Y38" s="718"/>
      <c r="Z38" s="719">
        <v>100</v>
      </c>
      <c r="AA38" s="719"/>
      <c r="AB38" s="719"/>
      <c r="AC38" s="719"/>
      <c r="AD38" s="720">
        <v>2397867</v>
      </c>
      <c r="AE38" s="720"/>
      <c r="AF38" s="720"/>
      <c r="AG38" s="720"/>
      <c r="AH38" s="720"/>
      <c r="AI38" s="720"/>
      <c r="AJ38" s="720"/>
      <c r="AK38" s="720"/>
      <c r="AL38" s="679">
        <v>100</v>
      </c>
      <c r="AM38" s="721"/>
      <c r="AN38" s="721"/>
      <c r="AO38" s="722"/>
      <c r="AQ38" s="698" t="s">
        <v>350</v>
      </c>
      <c r="AR38" s="699"/>
      <c r="AS38" s="699"/>
      <c r="AT38" s="699"/>
      <c r="AU38" s="699"/>
      <c r="AV38" s="699"/>
      <c r="AW38" s="699"/>
      <c r="AX38" s="699"/>
      <c r="AY38" s="700"/>
      <c r="AZ38" s="661" t="s">
        <v>194</v>
      </c>
      <c r="BA38" s="664"/>
      <c r="BB38" s="664"/>
      <c r="BC38" s="664"/>
      <c r="BD38" s="662"/>
      <c r="BE38" s="662"/>
      <c r="BF38" s="701"/>
      <c r="BG38" s="705" t="s">
        <v>351</v>
      </c>
      <c r="BH38" s="702"/>
      <c r="BI38" s="702"/>
      <c r="BJ38" s="702"/>
      <c r="BK38" s="702"/>
      <c r="BL38" s="702"/>
      <c r="BM38" s="702"/>
      <c r="BN38" s="702"/>
      <c r="BO38" s="702"/>
      <c r="BP38" s="702"/>
      <c r="BQ38" s="702"/>
      <c r="BR38" s="702"/>
      <c r="BS38" s="702"/>
      <c r="BT38" s="702"/>
      <c r="BU38" s="703"/>
      <c r="BV38" s="661">
        <v>2338</v>
      </c>
      <c r="BW38" s="664"/>
      <c r="BX38" s="664"/>
      <c r="BY38" s="664"/>
      <c r="BZ38" s="664"/>
      <c r="CA38" s="664"/>
      <c r="CB38" s="704"/>
      <c r="CD38" s="705" t="s">
        <v>352</v>
      </c>
      <c r="CE38" s="702"/>
      <c r="CF38" s="702"/>
      <c r="CG38" s="702"/>
      <c r="CH38" s="702"/>
      <c r="CI38" s="702"/>
      <c r="CJ38" s="702"/>
      <c r="CK38" s="702"/>
      <c r="CL38" s="702"/>
      <c r="CM38" s="702"/>
      <c r="CN38" s="702"/>
      <c r="CO38" s="702"/>
      <c r="CP38" s="702"/>
      <c r="CQ38" s="703"/>
      <c r="CR38" s="661">
        <v>395830</v>
      </c>
      <c r="CS38" s="664"/>
      <c r="CT38" s="664"/>
      <c r="CU38" s="664"/>
      <c r="CV38" s="664"/>
      <c r="CW38" s="664"/>
      <c r="CX38" s="664"/>
      <c r="CY38" s="665"/>
      <c r="CZ38" s="666">
        <v>8</v>
      </c>
      <c r="DA38" s="695"/>
      <c r="DB38" s="695"/>
      <c r="DC38" s="696"/>
      <c r="DD38" s="669">
        <v>333526</v>
      </c>
      <c r="DE38" s="664"/>
      <c r="DF38" s="664"/>
      <c r="DG38" s="664"/>
      <c r="DH38" s="664"/>
      <c r="DI38" s="664"/>
      <c r="DJ38" s="664"/>
      <c r="DK38" s="665"/>
      <c r="DL38" s="669">
        <v>323525</v>
      </c>
      <c r="DM38" s="664"/>
      <c r="DN38" s="664"/>
      <c r="DO38" s="664"/>
      <c r="DP38" s="664"/>
      <c r="DQ38" s="664"/>
      <c r="DR38" s="664"/>
      <c r="DS38" s="664"/>
      <c r="DT38" s="664"/>
      <c r="DU38" s="664"/>
      <c r="DV38" s="665"/>
      <c r="DW38" s="666">
        <v>12.9</v>
      </c>
      <c r="DX38" s="695"/>
      <c r="DY38" s="695"/>
      <c r="DZ38" s="695"/>
      <c r="EA38" s="695"/>
      <c r="EB38" s="695"/>
      <c r="EC38" s="697"/>
    </row>
    <row r="39" spans="2:133" ht="11.25" customHeight="1">
      <c r="AQ39" s="698" t="s">
        <v>353</v>
      </c>
      <c r="AR39" s="699"/>
      <c r="AS39" s="699"/>
      <c r="AT39" s="699"/>
      <c r="AU39" s="699"/>
      <c r="AV39" s="699"/>
      <c r="AW39" s="699"/>
      <c r="AX39" s="699"/>
      <c r="AY39" s="700"/>
      <c r="AZ39" s="661" t="s">
        <v>194</v>
      </c>
      <c r="BA39" s="664"/>
      <c r="BB39" s="664"/>
      <c r="BC39" s="664"/>
      <c r="BD39" s="662"/>
      <c r="BE39" s="662"/>
      <c r="BF39" s="701"/>
      <c r="BG39" s="706" t="s">
        <v>354</v>
      </c>
      <c r="BH39" s="707"/>
      <c r="BI39" s="707"/>
      <c r="BJ39" s="707"/>
      <c r="BK39" s="707"/>
      <c r="BL39" s="235"/>
      <c r="BM39" s="702" t="s">
        <v>355</v>
      </c>
      <c r="BN39" s="702"/>
      <c r="BO39" s="702"/>
      <c r="BP39" s="702"/>
      <c r="BQ39" s="702"/>
      <c r="BR39" s="702"/>
      <c r="BS39" s="702"/>
      <c r="BT39" s="702"/>
      <c r="BU39" s="703"/>
      <c r="BV39" s="661">
        <v>80</v>
      </c>
      <c r="BW39" s="664"/>
      <c r="BX39" s="664"/>
      <c r="BY39" s="664"/>
      <c r="BZ39" s="664"/>
      <c r="CA39" s="664"/>
      <c r="CB39" s="704"/>
      <c r="CD39" s="705" t="s">
        <v>356</v>
      </c>
      <c r="CE39" s="702"/>
      <c r="CF39" s="702"/>
      <c r="CG39" s="702"/>
      <c r="CH39" s="702"/>
      <c r="CI39" s="702"/>
      <c r="CJ39" s="702"/>
      <c r="CK39" s="702"/>
      <c r="CL39" s="702"/>
      <c r="CM39" s="702"/>
      <c r="CN39" s="702"/>
      <c r="CO39" s="702"/>
      <c r="CP39" s="702"/>
      <c r="CQ39" s="703"/>
      <c r="CR39" s="661">
        <v>163397</v>
      </c>
      <c r="CS39" s="662"/>
      <c r="CT39" s="662"/>
      <c r="CU39" s="662"/>
      <c r="CV39" s="662"/>
      <c r="CW39" s="662"/>
      <c r="CX39" s="662"/>
      <c r="CY39" s="663"/>
      <c r="CZ39" s="666">
        <v>3.3</v>
      </c>
      <c r="DA39" s="695"/>
      <c r="DB39" s="695"/>
      <c r="DC39" s="696"/>
      <c r="DD39" s="669">
        <v>52839</v>
      </c>
      <c r="DE39" s="662"/>
      <c r="DF39" s="662"/>
      <c r="DG39" s="662"/>
      <c r="DH39" s="662"/>
      <c r="DI39" s="662"/>
      <c r="DJ39" s="662"/>
      <c r="DK39" s="663"/>
      <c r="DL39" s="669" t="s">
        <v>240</v>
      </c>
      <c r="DM39" s="662"/>
      <c r="DN39" s="662"/>
      <c r="DO39" s="662"/>
      <c r="DP39" s="662"/>
      <c r="DQ39" s="662"/>
      <c r="DR39" s="662"/>
      <c r="DS39" s="662"/>
      <c r="DT39" s="662"/>
      <c r="DU39" s="662"/>
      <c r="DV39" s="663"/>
      <c r="DW39" s="666" t="s">
        <v>240</v>
      </c>
      <c r="DX39" s="695"/>
      <c r="DY39" s="695"/>
      <c r="DZ39" s="695"/>
      <c r="EA39" s="695"/>
      <c r="EB39" s="695"/>
      <c r="EC39" s="697"/>
    </row>
    <row r="40" spans="2:133" ht="11.25" customHeight="1">
      <c r="AQ40" s="698" t="s">
        <v>357</v>
      </c>
      <c r="AR40" s="699"/>
      <c r="AS40" s="699"/>
      <c r="AT40" s="699"/>
      <c r="AU40" s="699"/>
      <c r="AV40" s="699"/>
      <c r="AW40" s="699"/>
      <c r="AX40" s="699"/>
      <c r="AY40" s="700"/>
      <c r="AZ40" s="661">
        <v>86192</v>
      </c>
      <c r="BA40" s="664"/>
      <c r="BB40" s="664"/>
      <c r="BC40" s="664"/>
      <c r="BD40" s="662"/>
      <c r="BE40" s="662"/>
      <c r="BF40" s="701"/>
      <c r="BG40" s="706"/>
      <c r="BH40" s="707"/>
      <c r="BI40" s="707"/>
      <c r="BJ40" s="707"/>
      <c r="BK40" s="707"/>
      <c r="BL40" s="235"/>
      <c r="BM40" s="702" t="s">
        <v>358</v>
      </c>
      <c r="BN40" s="702"/>
      <c r="BO40" s="702"/>
      <c r="BP40" s="702"/>
      <c r="BQ40" s="702"/>
      <c r="BR40" s="702"/>
      <c r="BS40" s="702"/>
      <c r="BT40" s="702"/>
      <c r="BU40" s="703"/>
      <c r="BV40" s="661" t="s">
        <v>194</v>
      </c>
      <c r="BW40" s="664"/>
      <c r="BX40" s="664"/>
      <c r="BY40" s="664"/>
      <c r="BZ40" s="664"/>
      <c r="CA40" s="664"/>
      <c r="CB40" s="704"/>
      <c r="CD40" s="705" t="s">
        <v>359</v>
      </c>
      <c r="CE40" s="702"/>
      <c r="CF40" s="702"/>
      <c r="CG40" s="702"/>
      <c r="CH40" s="702"/>
      <c r="CI40" s="702"/>
      <c r="CJ40" s="702"/>
      <c r="CK40" s="702"/>
      <c r="CL40" s="702"/>
      <c r="CM40" s="702"/>
      <c r="CN40" s="702"/>
      <c r="CO40" s="702"/>
      <c r="CP40" s="702"/>
      <c r="CQ40" s="703"/>
      <c r="CR40" s="661">
        <v>38130</v>
      </c>
      <c r="CS40" s="664"/>
      <c r="CT40" s="664"/>
      <c r="CU40" s="664"/>
      <c r="CV40" s="664"/>
      <c r="CW40" s="664"/>
      <c r="CX40" s="664"/>
      <c r="CY40" s="665"/>
      <c r="CZ40" s="666">
        <v>0.8</v>
      </c>
      <c r="DA40" s="695"/>
      <c r="DB40" s="695"/>
      <c r="DC40" s="696"/>
      <c r="DD40" s="669" t="s">
        <v>194</v>
      </c>
      <c r="DE40" s="664"/>
      <c r="DF40" s="664"/>
      <c r="DG40" s="664"/>
      <c r="DH40" s="664"/>
      <c r="DI40" s="664"/>
      <c r="DJ40" s="664"/>
      <c r="DK40" s="665"/>
      <c r="DL40" s="669" t="s">
        <v>240</v>
      </c>
      <c r="DM40" s="664"/>
      <c r="DN40" s="664"/>
      <c r="DO40" s="664"/>
      <c r="DP40" s="664"/>
      <c r="DQ40" s="664"/>
      <c r="DR40" s="664"/>
      <c r="DS40" s="664"/>
      <c r="DT40" s="664"/>
      <c r="DU40" s="664"/>
      <c r="DV40" s="665"/>
      <c r="DW40" s="666" t="s">
        <v>194</v>
      </c>
      <c r="DX40" s="695"/>
      <c r="DY40" s="695"/>
      <c r="DZ40" s="695"/>
      <c r="EA40" s="695"/>
      <c r="EB40" s="695"/>
      <c r="EC40" s="697"/>
    </row>
    <row r="41" spans="2:133" ht="11.25" customHeight="1">
      <c r="AQ41" s="710" t="s">
        <v>360</v>
      </c>
      <c r="AR41" s="711"/>
      <c r="AS41" s="711"/>
      <c r="AT41" s="711"/>
      <c r="AU41" s="711"/>
      <c r="AV41" s="711"/>
      <c r="AW41" s="711"/>
      <c r="AX41" s="711"/>
      <c r="AY41" s="712"/>
      <c r="AZ41" s="676">
        <v>262827</v>
      </c>
      <c r="BA41" s="713"/>
      <c r="BB41" s="713"/>
      <c r="BC41" s="713"/>
      <c r="BD41" s="677"/>
      <c r="BE41" s="677"/>
      <c r="BF41" s="714"/>
      <c r="BG41" s="708"/>
      <c r="BH41" s="709"/>
      <c r="BI41" s="709"/>
      <c r="BJ41" s="709"/>
      <c r="BK41" s="709"/>
      <c r="BL41" s="236"/>
      <c r="BM41" s="715" t="s">
        <v>361</v>
      </c>
      <c r="BN41" s="715"/>
      <c r="BO41" s="715"/>
      <c r="BP41" s="715"/>
      <c r="BQ41" s="715"/>
      <c r="BR41" s="715"/>
      <c r="BS41" s="715"/>
      <c r="BT41" s="715"/>
      <c r="BU41" s="716"/>
      <c r="BV41" s="676">
        <v>287</v>
      </c>
      <c r="BW41" s="713"/>
      <c r="BX41" s="713"/>
      <c r="BY41" s="713"/>
      <c r="BZ41" s="713"/>
      <c r="CA41" s="713"/>
      <c r="CB41" s="717"/>
      <c r="CD41" s="705" t="s">
        <v>362</v>
      </c>
      <c r="CE41" s="702"/>
      <c r="CF41" s="702"/>
      <c r="CG41" s="702"/>
      <c r="CH41" s="702"/>
      <c r="CI41" s="702"/>
      <c r="CJ41" s="702"/>
      <c r="CK41" s="702"/>
      <c r="CL41" s="702"/>
      <c r="CM41" s="702"/>
      <c r="CN41" s="702"/>
      <c r="CO41" s="702"/>
      <c r="CP41" s="702"/>
      <c r="CQ41" s="703"/>
      <c r="CR41" s="661" t="s">
        <v>240</v>
      </c>
      <c r="CS41" s="662"/>
      <c r="CT41" s="662"/>
      <c r="CU41" s="662"/>
      <c r="CV41" s="662"/>
      <c r="CW41" s="662"/>
      <c r="CX41" s="662"/>
      <c r="CY41" s="663"/>
      <c r="CZ41" s="666" t="s">
        <v>240</v>
      </c>
      <c r="DA41" s="695"/>
      <c r="DB41" s="695"/>
      <c r="DC41" s="696"/>
      <c r="DD41" s="669" t="s">
        <v>240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363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364</v>
      </c>
      <c r="CE42" s="659"/>
      <c r="CF42" s="659"/>
      <c r="CG42" s="659"/>
      <c r="CH42" s="659"/>
      <c r="CI42" s="659"/>
      <c r="CJ42" s="659"/>
      <c r="CK42" s="659"/>
      <c r="CL42" s="659"/>
      <c r="CM42" s="659"/>
      <c r="CN42" s="659"/>
      <c r="CO42" s="659"/>
      <c r="CP42" s="659"/>
      <c r="CQ42" s="660"/>
      <c r="CR42" s="661">
        <v>752119</v>
      </c>
      <c r="CS42" s="664"/>
      <c r="CT42" s="664"/>
      <c r="CU42" s="664"/>
      <c r="CV42" s="664"/>
      <c r="CW42" s="664"/>
      <c r="CX42" s="664"/>
      <c r="CY42" s="665"/>
      <c r="CZ42" s="666">
        <v>15.3</v>
      </c>
      <c r="DA42" s="667"/>
      <c r="DB42" s="667"/>
      <c r="DC42" s="668"/>
      <c r="DD42" s="669">
        <v>116595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365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366</v>
      </c>
      <c r="CE43" s="659"/>
      <c r="CF43" s="659"/>
      <c r="CG43" s="659"/>
      <c r="CH43" s="659"/>
      <c r="CI43" s="659"/>
      <c r="CJ43" s="659"/>
      <c r="CK43" s="659"/>
      <c r="CL43" s="659"/>
      <c r="CM43" s="659"/>
      <c r="CN43" s="659"/>
      <c r="CO43" s="659"/>
      <c r="CP43" s="659"/>
      <c r="CQ43" s="660"/>
      <c r="CR43" s="661">
        <v>8138</v>
      </c>
      <c r="CS43" s="662"/>
      <c r="CT43" s="662"/>
      <c r="CU43" s="662"/>
      <c r="CV43" s="662"/>
      <c r="CW43" s="662"/>
      <c r="CX43" s="662"/>
      <c r="CY43" s="663"/>
      <c r="CZ43" s="666">
        <v>0.2</v>
      </c>
      <c r="DA43" s="695"/>
      <c r="DB43" s="695"/>
      <c r="DC43" s="696"/>
      <c r="DD43" s="669">
        <v>8138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367</v>
      </c>
      <c r="CD44" s="689" t="s">
        <v>318</v>
      </c>
      <c r="CE44" s="690"/>
      <c r="CF44" s="658" t="s">
        <v>368</v>
      </c>
      <c r="CG44" s="659"/>
      <c r="CH44" s="659"/>
      <c r="CI44" s="659"/>
      <c r="CJ44" s="659"/>
      <c r="CK44" s="659"/>
      <c r="CL44" s="659"/>
      <c r="CM44" s="659"/>
      <c r="CN44" s="659"/>
      <c r="CO44" s="659"/>
      <c r="CP44" s="659"/>
      <c r="CQ44" s="660"/>
      <c r="CR44" s="661">
        <v>651984</v>
      </c>
      <c r="CS44" s="664"/>
      <c r="CT44" s="664"/>
      <c r="CU44" s="664"/>
      <c r="CV44" s="664"/>
      <c r="CW44" s="664"/>
      <c r="CX44" s="664"/>
      <c r="CY44" s="665"/>
      <c r="CZ44" s="666">
        <v>13.2</v>
      </c>
      <c r="DA44" s="667"/>
      <c r="DB44" s="667"/>
      <c r="DC44" s="668"/>
      <c r="DD44" s="669">
        <v>98901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369</v>
      </c>
      <c r="CG45" s="659"/>
      <c r="CH45" s="659"/>
      <c r="CI45" s="659"/>
      <c r="CJ45" s="659"/>
      <c r="CK45" s="659"/>
      <c r="CL45" s="659"/>
      <c r="CM45" s="659"/>
      <c r="CN45" s="659"/>
      <c r="CO45" s="659"/>
      <c r="CP45" s="659"/>
      <c r="CQ45" s="660"/>
      <c r="CR45" s="661">
        <v>274557</v>
      </c>
      <c r="CS45" s="662"/>
      <c r="CT45" s="662"/>
      <c r="CU45" s="662"/>
      <c r="CV45" s="662"/>
      <c r="CW45" s="662"/>
      <c r="CX45" s="662"/>
      <c r="CY45" s="663"/>
      <c r="CZ45" s="666">
        <v>5.6</v>
      </c>
      <c r="DA45" s="695"/>
      <c r="DB45" s="695"/>
      <c r="DC45" s="696"/>
      <c r="DD45" s="669">
        <v>37494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370</v>
      </c>
      <c r="CG46" s="659"/>
      <c r="CH46" s="659"/>
      <c r="CI46" s="659"/>
      <c r="CJ46" s="659"/>
      <c r="CK46" s="659"/>
      <c r="CL46" s="659"/>
      <c r="CM46" s="659"/>
      <c r="CN46" s="659"/>
      <c r="CO46" s="659"/>
      <c r="CP46" s="659"/>
      <c r="CQ46" s="660"/>
      <c r="CR46" s="661">
        <v>377427</v>
      </c>
      <c r="CS46" s="664"/>
      <c r="CT46" s="664"/>
      <c r="CU46" s="664"/>
      <c r="CV46" s="664"/>
      <c r="CW46" s="664"/>
      <c r="CX46" s="664"/>
      <c r="CY46" s="665"/>
      <c r="CZ46" s="666">
        <v>7.7</v>
      </c>
      <c r="DA46" s="667"/>
      <c r="DB46" s="667"/>
      <c r="DC46" s="668"/>
      <c r="DD46" s="669">
        <v>61407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371</v>
      </c>
      <c r="CG47" s="659"/>
      <c r="CH47" s="659"/>
      <c r="CI47" s="659"/>
      <c r="CJ47" s="659"/>
      <c r="CK47" s="659"/>
      <c r="CL47" s="659"/>
      <c r="CM47" s="659"/>
      <c r="CN47" s="659"/>
      <c r="CO47" s="659"/>
      <c r="CP47" s="659"/>
      <c r="CQ47" s="660"/>
      <c r="CR47" s="661">
        <v>100135</v>
      </c>
      <c r="CS47" s="662"/>
      <c r="CT47" s="662"/>
      <c r="CU47" s="662"/>
      <c r="CV47" s="662"/>
      <c r="CW47" s="662"/>
      <c r="CX47" s="662"/>
      <c r="CY47" s="663"/>
      <c r="CZ47" s="666">
        <v>2</v>
      </c>
      <c r="DA47" s="695"/>
      <c r="DB47" s="695"/>
      <c r="DC47" s="696"/>
      <c r="DD47" s="669">
        <v>17694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372</v>
      </c>
      <c r="CG48" s="659"/>
      <c r="CH48" s="659"/>
      <c r="CI48" s="659"/>
      <c r="CJ48" s="659"/>
      <c r="CK48" s="659"/>
      <c r="CL48" s="659"/>
      <c r="CM48" s="659"/>
      <c r="CN48" s="659"/>
      <c r="CO48" s="659"/>
      <c r="CP48" s="659"/>
      <c r="CQ48" s="660"/>
      <c r="CR48" s="661" t="s">
        <v>240</v>
      </c>
      <c r="CS48" s="664"/>
      <c r="CT48" s="664"/>
      <c r="CU48" s="664"/>
      <c r="CV48" s="664"/>
      <c r="CW48" s="664"/>
      <c r="CX48" s="664"/>
      <c r="CY48" s="665"/>
      <c r="CZ48" s="666" t="s">
        <v>240</v>
      </c>
      <c r="DA48" s="667"/>
      <c r="DB48" s="667"/>
      <c r="DC48" s="668"/>
      <c r="DD48" s="669" t="s">
        <v>194</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373</v>
      </c>
      <c r="CE49" s="674"/>
      <c r="CF49" s="674"/>
      <c r="CG49" s="674"/>
      <c r="CH49" s="674"/>
      <c r="CI49" s="674"/>
      <c r="CJ49" s="674"/>
      <c r="CK49" s="674"/>
      <c r="CL49" s="674"/>
      <c r="CM49" s="674"/>
      <c r="CN49" s="674"/>
      <c r="CO49" s="674"/>
      <c r="CP49" s="674"/>
      <c r="CQ49" s="675"/>
      <c r="CR49" s="676">
        <v>4930738</v>
      </c>
      <c r="CS49" s="677"/>
      <c r="CT49" s="677"/>
      <c r="CU49" s="677"/>
      <c r="CV49" s="677"/>
      <c r="CW49" s="677"/>
      <c r="CX49" s="677"/>
      <c r="CY49" s="678"/>
      <c r="CZ49" s="679">
        <v>100</v>
      </c>
      <c r="DA49" s="680"/>
      <c r="DB49" s="680"/>
      <c r="DC49" s="681"/>
      <c r="DD49" s="682">
        <v>3096366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pQHm4Wdq2boua/04Y9whmi5BXG24n+E2d5axXnQNebsjTZjWsNboQF8vRQshKOBB+rVHMQvI/7iKQLCS/a/9lA==" saltValue="WOcazGmddjgKlTHw7sBaz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374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8" t="s">
        <v>375</v>
      </c>
      <c r="DK2" s="1199"/>
      <c r="DL2" s="1199"/>
      <c r="DM2" s="1199"/>
      <c r="DN2" s="1199"/>
      <c r="DO2" s="1200"/>
      <c r="DP2" s="249"/>
      <c r="DQ2" s="1198" t="s">
        <v>376</v>
      </c>
      <c r="DR2" s="1199"/>
      <c r="DS2" s="1199"/>
      <c r="DT2" s="1199"/>
      <c r="DU2" s="1199"/>
      <c r="DV2" s="1199"/>
      <c r="DW2" s="1199"/>
      <c r="DX2" s="1199"/>
      <c r="DY2" s="1199"/>
      <c r="DZ2" s="120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1" t="s">
        <v>377</v>
      </c>
      <c r="B4" s="1151"/>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c r="AA4" s="1151"/>
      <c r="AB4" s="1151"/>
      <c r="AC4" s="1151"/>
      <c r="AD4" s="1151"/>
      <c r="AE4" s="1151"/>
      <c r="AF4" s="1151"/>
      <c r="AG4" s="1151"/>
      <c r="AH4" s="1151"/>
      <c r="AI4" s="1151"/>
      <c r="AJ4" s="1151"/>
      <c r="AK4" s="1151"/>
      <c r="AL4" s="1151"/>
      <c r="AM4" s="1151"/>
      <c r="AN4" s="1151"/>
      <c r="AO4" s="1151"/>
      <c r="AP4" s="1151"/>
      <c r="AQ4" s="1151"/>
      <c r="AR4" s="1151"/>
      <c r="AS4" s="1151"/>
      <c r="AT4" s="1151"/>
      <c r="AU4" s="1151"/>
      <c r="AV4" s="1151"/>
      <c r="AW4" s="1151"/>
      <c r="AX4" s="1151"/>
      <c r="AY4" s="1151"/>
      <c r="AZ4" s="252"/>
      <c r="BA4" s="252"/>
      <c r="BB4" s="252"/>
      <c r="BC4" s="252"/>
      <c r="BD4" s="252"/>
      <c r="BE4" s="253"/>
      <c r="BF4" s="253"/>
      <c r="BG4" s="253"/>
      <c r="BH4" s="253"/>
      <c r="BI4" s="253"/>
      <c r="BJ4" s="253"/>
      <c r="BK4" s="253"/>
      <c r="BL4" s="253"/>
      <c r="BM4" s="253"/>
      <c r="BN4" s="253"/>
      <c r="BO4" s="253"/>
      <c r="BP4" s="253"/>
      <c r="BQ4" s="252" t="s">
        <v>378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379</v>
      </c>
      <c r="B5" s="1085"/>
      <c r="C5" s="1085"/>
      <c r="D5" s="1085"/>
      <c r="E5" s="1085"/>
      <c r="F5" s="1085"/>
      <c r="G5" s="1085"/>
      <c r="H5" s="1085"/>
      <c r="I5" s="1085"/>
      <c r="J5" s="1085"/>
      <c r="K5" s="1085"/>
      <c r="L5" s="1085"/>
      <c r="M5" s="1085"/>
      <c r="N5" s="1085"/>
      <c r="O5" s="1085"/>
      <c r="P5" s="1086"/>
      <c r="Q5" s="1090" t="s">
        <v>380</v>
      </c>
      <c r="R5" s="1091"/>
      <c r="S5" s="1091"/>
      <c r="T5" s="1091"/>
      <c r="U5" s="1092"/>
      <c r="V5" s="1090" t="s">
        <v>381</v>
      </c>
      <c r="W5" s="1091"/>
      <c r="X5" s="1091"/>
      <c r="Y5" s="1091"/>
      <c r="Z5" s="1092"/>
      <c r="AA5" s="1090" t="s">
        <v>382</v>
      </c>
      <c r="AB5" s="1091"/>
      <c r="AC5" s="1091"/>
      <c r="AD5" s="1091"/>
      <c r="AE5" s="1091"/>
      <c r="AF5" s="1201" t="s">
        <v>383</v>
      </c>
      <c r="AG5" s="1091"/>
      <c r="AH5" s="1091"/>
      <c r="AI5" s="1091"/>
      <c r="AJ5" s="1106"/>
      <c r="AK5" s="1091" t="s">
        <v>384</v>
      </c>
      <c r="AL5" s="1091"/>
      <c r="AM5" s="1091"/>
      <c r="AN5" s="1091"/>
      <c r="AO5" s="1092"/>
      <c r="AP5" s="1090" t="s">
        <v>385</v>
      </c>
      <c r="AQ5" s="1091"/>
      <c r="AR5" s="1091"/>
      <c r="AS5" s="1091"/>
      <c r="AT5" s="1092"/>
      <c r="AU5" s="1090" t="s">
        <v>386</v>
      </c>
      <c r="AV5" s="1091"/>
      <c r="AW5" s="1091"/>
      <c r="AX5" s="1091"/>
      <c r="AY5" s="1106"/>
      <c r="AZ5" s="256"/>
      <c r="BA5" s="256"/>
      <c r="BB5" s="256"/>
      <c r="BC5" s="256"/>
      <c r="BD5" s="256"/>
      <c r="BE5" s="257"/>
      <c r="BF5" s="257"/>
      <c r="BG5" s="257"/>
      <c r="BH5" s="257"/>
      <c r="BI5" s="257"/>
      <c r="BJ5" s="257"/>
      <c r="BK5" s="257"/>
      <c r="BL5" s="257"/>
      <c r="BM5" s="257"/>
      <c r="BN5" s="257"/>
      <c r="BO5" s="257"/>
      <c r="BP5" s="257"/>
      <c r="BQ5" s="1084" t="s">
        <v>387</v>
      </c>
      <c r="BR5" s="1085"/>
      <c r="BS5" s="1085"/>
      <c r="BT5" s="1085"/>
      <c r="BU5" s="1085"/>
      <c r="BV5" s="1085"/>
      <c r="BW5" s="1085"/>
      <c r="BX5" s="1085"/>
      <c r="BY5" s="1085"/>
      <c r="BZ5" s="1085"/>
      <c r="CA5" s="1085"/>
      <c r="CB5" s="1085"/>
      <c r="CC5" s="1085"/>
      <c r="CD5" s="1085"/>
      <c r="CE5" s="1085"/>
      <c r="CF5" s="1085"/>
      <c r="CG5" s="1086"/>
      <c r="CH5" s="1090" t="s">
        <v>388</v>
      </c>
      <c r="CI5" s="1091"/>
      <c r="CJ5" s="1091"/>
      <c r="CK5" s="1091"/>
      <c r="CL5" s="1092"/>
      <c r="CM5" s="1090" t="s">
        <v>389</v>
      </c>
      <c r="CN5" s="1091"/>
      <c r="CO5" s="1091"/>
      <c r="CP5" s="1091"/>
      <c r="CQ5" s="1092"/>
      <c r="CR5" s="1090" t="s">
        <v>390</v>
      </c>
      <c r="CS5" s="1091"/>
      <c r="CT5" s="1091"/>
      <c r="CU5" s="1091"/>
      <c r="CV5" s="1092"/>
      <c r="CW5" s="1090" t="s">
        <v>391</v>
      </c>
      <c r="CX5" s="1091"/>
      <c r="CY5" s="1091"/>
      <c r="CZ5" s="1091"/>
      <c r="DA5" s="1092"/>
      <c r="DB5" s="1090" t="s">
        <v>392</v>
      </c>
      <c r="DC5" s="1091"/>
      <c r="DD5" s="1091"/>
      <c r="DE5" s="1091"/>
      <c r="DF5" s="1092"/>
      <c r="DG5" s="1186" t="s">
        <v>393</v>
      </c>
      <c r="DH5" s="1187"/>
      <c r="DI5" s="1187"/>
      <c r="DJ5" s="1187"/>
      <c r="DK5" s="1188"/>
      <c r="DL5" s="1186" t="s">
        <v>394</v>
      </c>
      <c r="DM5" s="1187"/>
      <c r="DN5" s="1187"/>
      <c r="DO5" s="1187"/>
      <c r="DP5" s="1188"/>
      <c r="DQ5" s="1090" t="s">
        <v>395</v>
      </c>
      <c r="DR5" s="1091"/>
      <c r="DS5" s="1091"/>
      <c r="DT5" s="1091"/>
      <c r="DU5" s="1092"/>
      <c r="DV5" s="1090" t="s">
        <v>386</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2"/>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89"/>
      <c r="DH6" s="1190"/>
      <c r="DI6" s="1190"/>
      <c r="DJ6" s="1190"/>
      <c r="DK6" s="1191"/>
      <c r="DL6" s="1189"/>
      <c r="DM6" s="1190"/>
      <c r="DN6" s="1190"/>
      <c r="DO6" s="1190"/>
      <c r="DP6" s="1191"/>
      <c r="DQ6" s="1093"/>
      <c r="DR6" s="1094"/>
      <c r="DS6" s="1094"/>
      <c r="DT6" s="1094"/>
      <c r="DU6" s="1095"/>
      <c r="DV6" s="1093"/>
      <c r="DW6" s="1094"/>
      <c r="DX6" s="1094"/>
      <c r="DY6" s="1094"/>
      <c r="DZ6" s="1107"/>
      <c r="EA6" s="254"/>
    </row>
    <row r="7" spans="1:131" s="255" customFormat="1" ht="26.25" customHeight="1" thickTop="1">
      <c r="A7" s="258">
        <v>1</v>
      </c>
      <c r="B7" s="1138" t="s">
        <v>396</v>
      </c>
      <c r="C7" s="1139"/>
      <c r="D7" s="1139"/>
      <c r="E7" s="1139"/>
      <c r="F7" s="1139"/>
      <c r="G7" s="1139"/>
      <c r="H7" s="1139"/>
      <c r="I7" s="1139"/>
      <c r="J7" s="1139"/>
      <c r="K7" s="1139"/>
      <c r="L7" s="1139"/>
      <c r="M7" s="1139"/>
      <c r="N7" s="1139"/>
      <c r="O7" s="1139"/>
      <c r="P7" s="1140"/>
      <c r="Q7" s="1192">
        <v>5101</v>
      </c>
      <c r="R7" s="1193"/>
      <c r="S7" s="1193"/>
      <c r="T7" s="1193"/>
      <c r="U7" s="1193"/>
      <c r="V7" s="1193">
        <v>4931</v>
      </c>
      <c r="W7" s="1193"/>
      <c r="X7" s="1193"/>
      <c r="Y7" s="1193"/>
      <c r="Z7" s="1193"/>
      <c r="AA7" s="1193">
        <v>170</v>
      </c>
      <c r="AB7" s="1193"/>
      <c r="AC7" s="1193"/>
      <c r="AD7" s="1193"/>
      <c r="AE7" s="1194"/>
      <c r="AF7" s="1195">
        <v>148</v>
      </c>
      <c r="AG7" s="1196"/>
      <c r="AH7" s="1196"/>
      <c r="AI7" s="1196"/>
      <c r="AJ7" s="1197"/>
      <c r="AK7" s="1179">
        <v>402</v>
      </c>
      <c r="AL7" s="1180"/>
      <c r="AM7" s="1180"/>
      <c r="AN7" s="1180"/>
      <c r="AO7" s="1180"/>
      <c r="AP7" s="1180">
        <v>4583</v>
      </c>
      <c r="AQ7" s="1180"/>
      <c r="AR7" s="1180"/>
      <c r="AS7" s="1180"/>
      <c r="AT7" s="1180"/>
      <c r="AU7" s="1181"/>
      <c r="AV7" s="1181"/>
      <c r="AW7" s="1181"/>
      <c r="AX7" s="1181"/>
      <c r="AY7" s="1182"/>
      <c r="AZ7" s="252"/>
      <c r="BA7" s="252"/>
      <c r="BB7" s="252"/>
      <c r="BC7" s="252"/>
      <c r="BD7" s="252"/>
      <c r="BE7" s="253"/>
      <c r="BF7" s="253"/>
      <c r="BG7" s="253"/>
      <c r="BH7" s="253"/>
      <c r="BI7" s="253"/>
      <c r="BJ7" s="253"/>
      <c r="BK7" s="253"/>
      <c r="BL7" s="253"/>
      <c r="BM7" s="253"/>
      <c r="BN7" s="253"/>
      <c r="BO7" s="253"/>
      <c r="BP7" s="253"/>
      <c r="BQ7" s="259">
        <v>1</v>
      </c>
      <c r="BR7" s="260" t="s">
        <v>616</v>
      </c>
      <c r="BS7" s="1183" t="s">
        <v>617</v>
      </c>
      <c r="BT7" s="1184"/>
      <c r="BU7" s="1184"/>
      <c r="BV7" s="1184"/>
      <c r="BW7" s="1184"/>
      <c r="BX7" s="1184"/>
      <c r="BY7" s="1184"/>
      <c r="BZ7" s="1184"/>
      <c r="CA7" s="1184"/>
      <c r="CB7" s="1184"/>
      <c r="CC7" s="1184"/>
      <c r="CD7" s="1184"/>
      <c r="CE7" s="1184"/>
      <c r="CF7" s="1184"/>
      <c r="CG7" s="1185"/>
      <c r="CH7" s="1176">
        <v>-1</v>
      </c>
      <c r="CI7" s="1177"/>
      <c r="CJ7" s="1177"/>
      <c r="CK7" s="1177"/>
      <c r="CL7" s="1178"/>
      <c r="CM7" s="1176">
        <v>15</v>
      </c>
      <c r="CN7" s="1177"/>
      <c r="CO7" s="1177"/>
      <c r="CP7" s="1177"/>
      <c r="CQ7" s="1178"/>
      <c r="CR7" s="1176">
        <v>5</v>
      </c>
      <c r="CS7" s="1177"/>
      <c r="CT7" s="1177"/>
      <c r="CU7" s="1177"/>
      <c r="CV7" s="1178"/>
      <c r="CW7" s="1176" t="s">
        <v>610</v>
      </c>
      <c r="CX7" s="1177"/>
      <c r="CY7" s="1177"/>
      <c r="CZ7" s="1177"/>
      <c r="DA7" s="1178"/>
      <c r="DB7" s="1176">
        <v>44</v>
      </c>
      <c r="DC7" s="1177"/>
      <c r="DD7" s="1177"/>
      <c r="DE7" s="1177"/>
      <c r="DF7" s="1178"/>
      <c r="DG7" s="1176" t="s">
        <v>610</v>
      </c>
      <c r="DH7" s="1177"/>
      <c r="DI7" s="1177"/>
      <c r="DJ7" s="1177"/>
      <c r="DK7" s="1178"/>
      <c r="DL7" s="1176" t="s">
        <v>610</v>
      </c>
      <c r="DM7" s="1177"/>
      <c r="DN7" s="1177"/>
      <c r="DO7" s="1177"/>
      <c r="DP7" s="1178"/>
      <c r="DQ7" s="1176" t="s">
        <v>610</v>
      </c>
      <c r="DR7" s="1177"/>
      <c r="DS7" s="1177"/>
      <c r="DT7" s="1177"/>
      <c r="DU7" s="1178"/>
      <c r="DV7" s="1203"/>
      <c r="DW7" s="1204"/>
      <c r="DX7" s="1204"/>
      <c r="DY7" s="1204"/>
      <c r="DZ7" s="1205"/>
      <c r="EA7" s="254"/>
    </row>
    <row r="8" spans="1:131" s="255" customFormat="1" ht="26.25" customHeight="1">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4"/>
      <c r="AL8" s="1175"/>
      <c r="AM8" s="1175"/>
      <c r="AN8" s="1175"/>
      <c r="AO8" s="1175"/>
      <c r="AP8" s="1175"/>
      <c r="AQ8" s="1175"/>
      <c r="AR8" s="1175"/>
      <c r="AS8" s="1175"/>
      <c r="AT8" s="1175"/>
      <c r="AU8" s="1172"/>
      <c r="AV8" s="1172"/>
      <c r="AW8" s="1172"/>
      <c r="AX8" s="1172"/>
      <c r="AY8" s="1173"/>
      <c r="AZ8" s="252"/>
      <c r="BA8" s="252"/>
      <c r="BB8" s="252"/>
      <c r="BC8" s="252"/>
      <c r="BD8" s="252"/>
      <c r="BE8" s="253"/>
      <c r="BF8" s="253"/>
      <c r="BG8" s="253"/>
      <c r="BH8" s="253"/>
      <c r="BI8" s="253"/>
      <c r="BJ8" s="253"/>
      <c r="BK8" s="253"/>
      <c r="BL8" s="253"/>
      <c r="BM8" s="253"/>
      <c r="BN8" s="253"/>
      <c r="BO8" s="253"/>
      <c r="BP8" s="253"/>
      <c r="BQ8" s="262">
        <v>2</v>
      </c>
      <c r="BR8" s="263" t="s">
        <v>616</v>
      </c>
      <c r="BS8" s="1103" t="s">
        <v>618</v>
      </c>
      <c r="BT8" s="1104"/>
      <c r="BU8" s="1104"/>
      <c r="BV8" s="1104"/>
      <c r="BW8" s="1104"/>
      <c r="BX8" s="1104"/>
      <c r="BY8" s="1104"/>
      <c r="BZ8" s="1104"/>
      <c r="CA8" s="1104"/>
      <c r="CB8" s="1104"/>
      <c r="CC8" s="1104"/>
      <c r="CD8" s="1104"/>
      <c r="CE8" s="1104"/>
      <c r="CF8" s="1104"/>
      <c r="CG8" s="1105"/>
      <c r="CH8" s="1078">
        <v>-94</v>
      </c>
      <c r="CI8" s="1079"/>
      <c r="CJ8" s="1079"/>
      <c r="CK8" s="1079"/>
      <c r="CL8" s="1080"/>
      <c r="CM8" s="1078">
        <v>444</v>
      </c>
      <c r="CN8" s="1079"/>
      <c r="CO8" s="1079"/>
      <c r="CP8" s="1079"/>
      <c r="CQ8" s="1080"/>
      <c r="CR8" s="1078">
        <v>0</v>
      </c>
      <c r="CS8" s="1079"/>
      <c r="CT8" s="1079"/>
      <c r="CU8" s="1079"/>
      <c r="CV8" s="1080"/>
      <c r="CW8" s="1078" t="s">
        <v>610</v>
      </c>
      <c r="CX8" s="1079"/>
      <c r="CY8" s="1079"/>
      <c r="CZ8" s="1079"/>
      <c r="DA8" s="1080"/>
      <c r="DB8" s="1078">
        <v>4</v>
      </c>
      <c r="DC8" s="1079"/>
      <c r="DD8" s="1079"/>
      <c r="DE8" s="1079"/>
      <c r="DF8" s="1080"/>
      <c r="DG8" s="1078" t="s">
        <v>610</v>
      </c>
      <c r="DH8" s="1079"/>
      <c r="DI8" s="1079"/>
      <c r="DJ8" s="1079"/>
      <c r="DK8" s="1080"/>
      <c r="DL8" s="1078" t="s">
        <v>610</v>
      </c>
      <c r="DM8" s="1079"/>
      <c r="DN8" s="1079"/>
      <c r="DO8" s="1079"/>
      <c r="DP8" s="1080"/>
      <c r="DQ8" s="1078">
        <v>3</v>
      </c>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4"/>
      <c r="AL9" s="1175"/>
      <c r="AM9" s="1175"/>
      <c r="AN9" s="1175"/>
      <c r="AO9" s="1175"/>
      <c r="AP9" s="1175"/>
      <c r="AQ9" s="1175"/>
      <c r="AR9" s="1175"/>
      <c r="AS9" s="1175"/>
      <c r="AT9" s="1175"/>
      <c r="AU9" s="1172"/>
      <c r="AV9" s="1172"/>
      <c r="AW9" s="1172"/>
      <c r="AX9" s="1172"/>
      <c r="AY9" s="1173"/>
      <c r="AZ9" s="252"/>
      <c r="BA9" s="252"/>
      <c r="BB9" s="252"/>
      <c r="BC9" s="252"/>
      <c r="BD9" s="252"/>
      <c r="BE9" s="253"/>
      <c r="BF9" s="253"/>
      <c r="BG9" s="253"/>
      <c r="BH9" s="253"/>
      <c r="BI9" s="253"/>
      <c r="BJ9" s="253"/>
      <c r="BK9" s="253"/>
      <c r="BL9" s="253"/>
      <c r="BM9" s="253"/>
      <c r="BN9" s="253"/>
      <c r="BO9" s="253"/>
      <c r="BP9" s="253"/>
      <c r="BQ9" s="262">
        <v>3</v>
      </c>
      <c r="BR9" s="263"/>
      <c r="BS9" s="1103" t="s">
        <v>619</v>
      </c>
      <c r="BT9" s="1104"/>
      <c r="BU9" s="1104"/>
      <c r="BV9" s="1104"/>
      <c r="BW9" s="1104"/>
      <c r="BX9" s="1104"/>
      <c r="BY9" s="1104"/>
      <c r="BZ9" s="1104"/>
      <c r="CA9" s="1104"/>
      <c r="CB9" s="1104"/>
      <c r="CC9" s="1104"/>
      <c r="CD9" s="1104"/>
      <c r="CE9" s="1104"/>
      <c r="CF9" s="1104"/>
      <c r="CG9" s="1105"/>
      <c r="CH9" s="1078">
        <v>3</v>
      </c>
      <c r="CI9" s="1079"/>
      <c r="CJ9" s="1079"/>
      <c r="CK9" s="1079"/>
      <c r="CL9" s="1080"/>
      <c r="CM9" s="1078">
        <v>17</v>
      </c>
      <c r="CN9" s="1079"/>
      <c r="CO9" s="1079"/>
      <c r="CP9" s="1079"/>
      <c r="CQ9" s="1080"/>
      <c r="CR9" s="1078">
        <v>8</v>
      </c>
      <c r="CS9" s="1079"/>
      <c r="CT9" s="1079"/>
      <c r="CU9" s="1079"/>
      <c r="CV9" s="1080"/>
      <c r="CW9" s="1078">
        <v>7</v>
      </c>
      <c r="CX9" s="1079"/>
      <c r="CY9" s="1079"/>
      <c r="CZ9" s="1079"/>
      <c r="DA9" s="1080"/>
      <c r="DB9" s="1078">
        <v>10</v>
      </c>
      <c r="DC9" s="1079"/>
      <c r="DD9" s="1079"/>
      <c r="DE9" s="1079"/>
      <c r="DF9" s="1080"/>
      <c r="DG9" s="1078" t="s">
        <v>610</v>
      </c>
      <c r="DH9" s="1079"/>
      <c r="DI9" s="1079"/>
      <c r="DJ9" s="1079"/>
      <c r="DK9" s="1080"/>
      <c r="DL9" s="1078" t="s">
        <v>610</v>
      </c>
      <c r="DM9" s="1079"/>
      <c r="DN9" s="1079"/>
      <c r="DO9" s="1079"/>
      <c r="DP9" s="1080"/>
      <c r="DQ9" s="1078" t="s">
        <v>610</v>
      </c>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4"/>
      <c r="AL10" s="1175"/>
      <c r="AM10" s="1175"/>
      <c r="AN10" s="1175"/>
      <c r="AO10" s="1175"/>
      <c r="AP10" s="1175"/>
      <c r="AQ10" s="1175"/>
      <c r="AR10" s="1175"/>
      <c r="AS10" s="1175"/>
      <c r="AT10" s="1175"/>
      <c r="AU10" s="1172"/>
      <c r="AV10" s="1172"/>
      <c r="AW10" s="1172"/>
      <c r="AX10" s="1172"/>
      <c r="AY10" s="1173"/>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4"/>
      <c r="AL11" s="1175"/>
      <c r="AM11" s="1175"/>
      <c r="AN11" s="1175"/>
      <c r="AO11" s="1175"/>
      <c r="AP11" s="1175"/>
      <c r="AQ11" s="1175"/>
      <c r="AR11" s="1175"/>
      <c r="AS11" s="1175"/>
      <c r="AT11" s="1175"/>
      <c r="AU11" s="1172"/>
      <c r="AV11" s="1172"/>
      <c r="AW11" s="1172"/>
      <c r="AX11" s="1172"/>
      <c r="AY11" s="1173"/>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4"/>
      <c r="AL12" s="1175"/>
      <c r="AM12" s="1175"/>
      <c r="AN12" s="1175"/>
      <c r="AO12" s="1175"/>
      <c r="AP12" s="1175"/>
      <c r="AQ12" s="1175"/>
      <c r="AR12" s="1175"/>
      <c r="AS12" s="1175"/>
      <c r="AT12" s="1175"/>
      <c r="AU12" s="1172"/>
      <c r="AV12" s="1172"/>
      <c r="AW12" s="1172"/>
      <c r="AX12" s="1172"/>
      <c r="AY12" s="1173"/>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4"/>
      <c r="AL13" s="1175"/>
      <c r="AM13" s="1175"/>
      <c r="AN13" s="1175"/>
      <c r="AO13" s="1175"/>
      <c r="AP13" s="1175"/>
      <c r="AQ13" s="1175"/>
      <c r="AR13" s="1175"/>
      <c r="AS13" s="1175"/>
      <c r="AT13" s="1175"/>
      <c r="AU13" s="1172"/>
      <c r="AV13" s="1172"/>
      <c r="AW13" s="1172"/>
      <c r="AX13" s="1172"/>
      <c r="AY13" s="1173"/>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4"/>
      <c r="AL14" s="1175"/>
      <c r="AM14" s="1175"/>
      <c r="AN14" s="1175"/>
      <c r="AO14" s="1175"/>
      <c r="AP14" s="1175"/>
      <c r="AQ14" s="1175"/>
      <c r="AR14" s="1175"/>
      <c r="AS14" s="1175"/>
      <c r="AT14" s="1175"/>
      <c r="AU14" s="1172"/>
      <c r="AV14" s="1172"/>
      <c r="AW14" s="1172"/>
      <c r="AX14" s="1172"/>
      <c r="AY14" s="1173"/>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4"/>
      <c r="AL15" s="1175"/>
      <c r="AM15" s="1175"/>
      <c r="AN15" s="1175"/>
      <c r="AO15" s="1175"/>
      <c r="AP15" s="1175"/>
      <c r="AQ15" s="1175"/>
      <c r="AR15" s="1175"/>
      <c r="AS15" s="1175"/>
      <c r="AT15" s="1175"/>
      <c r="AU15" s="1172"/>
      <c r="AV15" s="1172"/>
      <c r="AW15" s="1172"/>
      <c r="AX15" s="1172"/>
      <c r="AY15" s="1173"/>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4"/>
      <c r="AL16" s="1175"/>
      <c r="AM16" s="1175"/>
      <c r="AN16" s="1175"/>
      <c r="AO16" s="1175"/>
      <c r="AP16" s="1175"/>
      <c r="AQ16" s="1175"/>
      <c r="AR16" s="1175"/>
      <c r="AS16" s="1175"/>
      <c r="AT16" s="1175"/>
      <c r="AU16" s="1172"/>
      <c r="AV16" s="1172"/>
      <c r="AW16" s="1172"/>
      <c r="AX16" s="1172"/>
      <c r="AY16" s="1173"/>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4"/>
      <c r="AL17" s="1175"/>
      <c r="AM17" s="1175"/>
      <c r="AN17" s="1175"/>
      <c r="AO17" s="1175"/>
      <c r="AP17" s="1175"/>
      <c r="AQ17" s="1175"/>
      <c r="AR17" s="1175"/>
      <c r="AS17" s="1175"/>
      <c r="AT17" s="1175"/>
      <c r="AU17" s="1172"/>
      <c r="AV17" s="1172"/>
      <c r="AW17" s="1172"/>
      <c r="AX17" s="1172"/>
      <c r="AY17" s="1173"/>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4"/>
      <c r="AL18" s="1175"/>
      <c r="AM18" s="1175"/>
      <c r="AN18" s="1175"/>
      <c r="AO18" s="1175"/>
      <c r="AP18" s="1175"/>
      <c r="AQ18" s="1175"/>
      <c r="AR18" s="1175"/>
      <c r="AS18" s="1175"/>
      <c r="AT18" s="1175"/>
      <c r="AU18" s="1172"/>
      <c r="AV18" s="1172"/>
      <c r="AW18" s="1172"/>
      <c r="AX18" s="1172"/>
      <c r="AY18" s="1173"/>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4"/>
      <c r="AL19" s="1175"/>
      <c r="AM19" s="1175"/>
      <c r="AN19" s="1175"/>
      <c r="AO19" s="1175"/>
      <c r="AP19" s="1175"/>
      <c r="AQ19" s="1175"/>
      <c r="AR19" s="1175"/>
      <c r="AS19" s="1175"/>
      <c r="AT19" s="1175"/>
      <c r="AU19" s="1172"/>
      <c r="AV19" s="1172"/>
      <c r="AW19" s="1172"/>
      <c r="AX19" s="1172"/>
      <c r="AY19" s="1173"/>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4"/>
      <c r="AL20" s="1175"/>
      <c r="AM20" s="1175"/>
      <c r="AN20" s="1175"/>
      <c r="AO20" s="1175"/>
      <c r="AP20" s="1175"/>
      <c r="AQ20" s="1175"/>
      <c r="AR20" s="1175"/>
      <c r="AS20" s="1175"/>
      <c r="AT20" s="1175"/>
      <c r="AU20" s="1172"/>
      <c r="AV20" s="1172"/>
      <c r="AW20" s="1172"/>
      <c r="AX20" s="1172"/>
      <c r="AY20" s="1173"/>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4"/>
      <c r="AL21" s="1175"/>
      <c r="AM21" s="1175"/>
      <c r="AN21" s="1175"/>
      <c r="AO21" s="1175"/>
      <c r="AP21" s="1175"/>
      <c r="AQ21" s="1175"/>
      <c r="AR21" s="1175"/>
      <c r="AS21" s="1175"/>
      <c r="AT21" s="1175"/>
      <c r="AU21" s="1172"/>
      <c r="AV21" s="1172"/>
      <c r="AW21" s="1172"/>
      <c r="AX21" s="1172"/>
      <c r="AY21" s="1173"/>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69"/>
      <c r="R22" s="1170"/>
      <c r="S22" s="1170"/>
      <c r="T22" s="1170"/>
      <c r="U22" s="1170"/>
      <c r="V22" s="1170"/>
      <c r="W22" s="1170"/>
      <c r="X22" s="1170"/>
      <c r="Y22" s="1170"/>
      <c r="Z22" s="1170"/>
      <c r="AA22" s="1170"/>
      <c r="AB22" s="1170"/>
      <c r="AC22" s="1170"/>
      <c r="AD22" s="1170"/>
      <c r="AE22" s="1171"/>
      <c r="AF22" s="1108"/>
      <c r="AG22" s="1109"/>
      <c r="AH22" s="1109"/>
      <c r="AI22" s="1109"/>
      <c r="AJ22" s="1110"/>
      <c r="AK22" s="1165"/>
      <c r="AL22" s="1166"/>
      <c r="AM22" s="1166"/>
      <c r="AN22" s="1166"/>
      <c r="AO22" s="1166"/>
      <c r="AP22" s="1166"/>
      <c r="AQ22" s="1166"/>
      <c r="AR22" s="1166"/>
      <c r="AS22" s="1166"/>
      <c r="AT22" s="1166"/>
      <c r="AU22" s="1167"/>
      <c r="AV22" s="1167"/>
      <c r="AW22" s="1167"/>
      <c r="AX22" s="1167"/>
      <c r="AY22" s="1168"/>
      <c r="AZ22" s="1124" t="s">
        <v>397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398</v>
      </c>
      <c r="B23" s="1033" t="s">
        <v>399</v>
      </c>
      <c r="C23" s="1034"/>
      <c r="D23" s="1034"/>
      <c r="E23" s="1034"/>
      <c r="F23" s="1034"/>
      <c r="G23" s="1034"/>
      <c r="H23" s="1034"/>
      <c r="I23" s="1034"/>
      <c r="J23" s="1034"/>
      <c r="K23" s="1034"/>
      <c r="L23" s="1034"/>
      <c r="M23" s="1034"/>
      <c r="N23" s="1034"/>
      <c r="O23" s="1034"/>
      <c r="P23" s="1035"/>
      <c r="Q23" s="1156">
        <v>5101</v>
      </c>
      <c r="R23" s="1157"/>
      <c r="S23" s="1157"/>
      <c r="T23" s="1157"/>
      <c r="U23" s="1157"/>
      <c r="V23" s="1157">
        <v>4931</v>
      </c>
      <c r="W23" s="1157"/>
      <c r="X23" s="1157"/>
      <c r="Y23" s="1157"/>
      <c r="Z23" s="1157"/>
      <c r="AA23" s="1157">
        <v>170</v>
      </c>
      <c r="AB23" s="1157"/>
      <c r="AC23" s="1157"/>
      <c r="AD23" s="1157"/>
      <c r="AE23" s="1158"/>
      <c r="AF23" s="1159">
        <v>148</v>
      </c>
      <c r="AG23" s="1157"/>
      <c r="AH23" s="1157"/>
      <c r="AI23" s="1157"/>
      <c r="AJ23" s="1160"/>
      <c r="AK23" s="1161"/>
      <c r="AL23" s="1162"/>
      <c r="AM23" s="1162"/>
      <c r="AN23" s="1162"/>
      <c r="AO23" s="1162"/>
      <c r="AP23" s="1157">
        <v>4583</v>
      </c>
      <c r="AQ23" s="1157"/>
      <c r="AR23" s="1157"/>
      <c r="AS23" s="1157"/>
      <c r="AT23" s="1157"/>
      <c r="AU23" s="1163"/>
      <c r="AV23" s="1163"/>
      <c r="AW23" s="1163"/>
      <c r="AX23" s="1163"/>
      <c r="AY23" s="1164"/>
      <c r="AZ23" s="1153" t="s">
        <v>400</v>
      </c>
      <c r="BA23" s="1154"/>
      <c r="BB23" s="1154"/>
      <c r="BC23" s="1154"/>
      <c r="BD23" s="1155"/>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2" t="s">
        <v>401</v>
      </c>
      <c r="B24" s="1152"/>
      <c r="C24" s="1152"/>
      <c r="D24" s="1152"/>
      <c r="E24" s="1152"/>
      <c r="F24" s="1152"/>
      <c r="G24" s="1152"/>
      <c r="H24" s="1152"/>
      <c r="I24" s="1152"/>
      <c r="J24" s="1152"/>
      <c r="K24" s="1152"/>
      <c r="L24" s="1152"/>
      <c r="M24" s="1152"/>
      <c r="N24" s="1152"/>
      <c r="O24" s="1152"/>
      <c r="P24" s="1152"/>
      <c r="Q24" s="1152"/>
      <c r="R24" s="1152"/>
      <c r="S24" s="1152"/>
      <c r="T24" s="1152"/>
      <c r="U24" s="1152"/>
      <c r="V24" s="1152"/>
      <c r="W24" s="1152"/>
      <c r="X24" s="1152"/>
      <c r="Y24" s="1152"/>
      <c r="Z24" s="1152"/>
      <c r="AA24" s="1152"/>
      <c r="AB24" s="1152"/>
      <c r="AC24" s="1152"/>
      <c r="AD24" s="1152"/>
      <c r="AE24" s="1152"/>
      <c r="AF24" s="1152"/>
      <c r="AG24" s="1152"/>
      <c r="AH24" s="1152"/>
      <c r="AI24" s="1152"/>
      <c r="AJ24" s="1152"/>
      <c r="AK24" s="1152"/>
      <c r="AL24" s="1152"/>
      <c r="AM24" s="1152"/>
      <c r="AN24" s="1152"/>
      <c r="AO24" s="1152"/>
      <c r="AP24" s="1152"/>
      <c r="AQ24" s="1152"/>
      <c r="AR24" s="1152"/>
      <c r="AS24" s="1152"/>
      <c r="AT24" s="1152"/>
      <c r="AU24" s="1152"/>
      <c r="AV24" s="1152"/>
      <c r="AW24" s="1152"/>
      <c r="AX24" s="1152"/>
      <c r="AY24" s="1152"/>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1" t="s">
        <v>402</v>
      </c>
      <c r="B25" s="1151"/>
      <c r="C25" s="1151"/>
      <c r="D25" s="1151"/>
      <c r="E25" s="1151"/>
      <c r="F25" s="1151"/>
      <c r="G25" s="1151"/>
      <c r="H25" s="1151"/>
      <c r="I25" s="1151"/>
      <c r="J25" s="1151"/>
      <c r="K25" s="1151"/>
      <c r="L25" s="1151"/>
      <c r="M25" s="1151"/>
      <c r="N25" s="1151"/>
      <c r="O25" s="1151"/>
      <c r="P25" s="1151"/>
      <c r="Q25" s="1151"/>
      <c r="R25" s="1151"/>
      <c r="S25" s="1151"/>
      <c r="T25" s="1151"/>
      <c r="U25" s="1151"/>
      <c r="V25" s="1151"/>
      <c r="W25" s="1151"/>
      <c r="X25" s="1151"/>
      <c r="Y25" s="1151"/>
      <c r="Z25" s="1151"/>
      <c r="AA25" s="1151"/>
      <c r="AB25" s="1151"/>
      <c r="AC25" s="1151"/>
      <c r="AD25" s="1151"/>
      <c r="AE25" s="1151"/>
      <c r="AF25" s="1151"/>
      <c r="AG25" s="1151"/>
      <c r="AH25" s="1151"/>
      <c r="AI25" s="1151"/>
      <c r="AJ25" s="1151"/>
      <c r="AK25" s="1151"/>
      <c r="AL25" s="1151"/>
      <c r="AM25" s="1151"/>
      <c r="AN25" s="1151"/>
      <c r="AO25" s="1151"/>
      <c r="AP25" s="1151"/>
      <c r="AQ25" s="1151"/>
      <c r="AR25" s="1151"/>
      <c r="AS25" s="1151"/>
      <c r="AT25" s="1151"/>
      <c r="AU25" s="1151"/>
      <c r="AV25" s="1151"/>
      <c r="AW25" s="1151"/>
      <c r="AX25" s="1151"/>
      <c r="AY25" s="1151"/>
      <c r="AZ25" s="1151"/>
      <c r="BA25" s="1151"/>
      <c r="BB25" s="1151"/>
      <c r="BC25" s="1151"/>
      <c r="BD25" s="1151"/>
      <c r="BE25" s="1151"/>
      <c r="BF25" s="1151"/>
      <c r="BG25" s="1151"/>
      <c r="BH25" s="1151"/>
      <c r="BI25" s="1151"/>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379</v>
      </c>
      <c r="B26" s="1085"/>
      <c r="C26" s="1085"/>
      <c r="D26" s="1085"/>
      <c r="E26" s="1085"/>
      <c r="F26" s="1085"/>
      <c r="G26" s="1085"/>
      <c r="H26" s="1085"/>
      <c r="I26" s="1085"/>
      <c r="J26" s="1085"/>
      <c r="K26" s="1085"/>
      <c r="L26" s="1085"/>
      <c r="M26" s="1085"/>
      <c r="N26" s="1085"/>
      <c r="O26" s="1085"/>
      <c r="P26" s="1086"/>
      <c r="Q26" s="1090" t="s">
        <v>403</v>
      </c>
      <c r="R26" s="1091"/>
      <c r="S26" s="1091"/>
      <c r="T26" s="1091"/>
      <c r="U26" s="1092"/>
      <c r="V26" s="1090" t="s">
        <v>404</v>
      </c>
      <c r="W26" s="1091"/>
      <c r="X26" s="1091"/>
      <c r="Y26" s="1091"/>
      <c r="Z26" s="1092"/>
      <c r="AA26" s="1090" t="s">
        <v>405</v>
      </c>
      <c r="AB26" s="1091"/>
      <c r="AC26" s="1091"/>
      <c r="AD26" s="1091"/>
      <c r="AE26" s="1091"/>
      <c r="AF26" s="1147" t="s">
        <v>406</v>
      </c>
      <c r="AG26" s="1097"/>
      <c r="AH26" s="1097"/>
      <c r="AI26" s="1097"/>
      <c r="AJ26" s="1148"/>
      <c r="AK26" s="1091" t="s">
        <v>407</v>
      </c>
      <c r="AL26" s="1091"/>
      <c r="AM26" s="1091"/>
      <c r="AN26" s="1091"/>
      <c r="AO26" s="1092"/>
      <c r="AP26" s="1090" t="s">
        <v>408</v>
      </c>
      <c r="AQ26" s="1091"/>
      <c r="AR26" s="1091"/>
      <c r="AS26" s="1091"/>
      <c r="AT26" s="1092"/>
      <c r="AU26" s="1090" t="s">
        <v>409</v>
      </c>
      <c r="AV26" s="1091"/>
      <c r="AW26" s="1091"/>
      <c r="AX26" s="1091"/>
      <c r="AY26" s="1092"/>
      <c r="AZ26" s="1090" t="s">
        <v>410</v>
      </c>
      <c r="BA26" s="1091"/>
      <c r="BB26" s="1091"/>
      <c r="BC26" s="1091"/>
      <c r="BD26" s="1092"/>
      <c r="BE26" s="1090" t="s">
        <v>386</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49"/>
      <c r="AG27" s="1100"/>
      <c r="AH27" s="1100"/>
      <c r="AI27" s="1100"/>
      <c r="AJ27" s="1150"/>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8" t="s">
        <v>411</v>
      </c>
      <c r="C28" s="1139"/>
      <c r="D28" s="1139"/>
      <c r="E28" s="1139"/>
      <c r="F28" s="1139"/>
      <c r="G28" s="1139"/>
      <c r="H28" s="1139"/>
      <c r="I28" s="1139"/>
      <c r="J28" s="1139"/>
      <c r="K28" s="1139"/>
      <c r="L28" s="1139"/>
      <c r="M28" s="1139"/>
      <c r="N28" s="1139"/>
      <c r="O28" s="1139"/>
      <c r="P28" s="1140"/>
      <c r="Q28" s="1141">
        <v>1058</v>
      </c>
      <c r="R28" s="1142"/>
      <c r="S28" s="1142"/>
      <c r="T28" s="1142"/>
      <c r="U28" s="1142"/>
      <c r="V28" s="1142">
        <v>1042</v>
      </c>
      <c r="W28" s="1142"/>
      <c r="X28" s="1142"/>
      <c r="Y28" s="1142"/>
      <c r="Z28" s="1142"/>
      <c r="AA28" s="1142">
        <v>17</v>
      </c>
      <c r="AB28" s="1142"/>
      <c r="AC28" s="1142"/>
      <c r="AD28" s="1142"/>
      <c r="AE28" s="1143"/>
      <c r="AF28" s="1144">
        <v>17</v>
      </c>
      <c r="AG28" s="1142"/>
      <c r="AH28" s="1142"/>
      <c r="AI28" s="1142"/>
      <c r="AJ28" s="1145"/>
      <c r="AK28" s="1146">
        <v>113</v>
      </c>
      <c r="AL28" s="1135"/>
      <c r="AM28" s="1135"/>
      <c r="AN28" s="1135"/>
      <c r="AO28" s="1135"/>
      <c r="AP28" s="1135" t="s">
        <v>610</v>
      </c>
      <c r="AQ28" s="1135"/>
      <c r="AR28" s="1135"/>
      <c r="AS28" s="1135"/>
      <c r="AT28" s="1135"/>
      <c r="AU28" s="1135" t="s">
        <v>610</v>
      </c>
      <c r="AV28" s="1135"/>
      <c r="AW28" s="1135"/>
      <c r="AX28" s="1135"/>
      <c r="AY28" s="1135"/>
      <c r="AZ28" s="1135" t="s">
        <v>610</v>
      </c>
      <c r="BA28" s="1135"/>
      <c r="BB28" s="1135"/>
      <c r="BC28" s="1135"/>
      <c r="BD28" s="1135"/>
      <c r="BE28" s="1136"/>
      <c r="BF28" s="1136"/>
      <c r="BG28" s="1136"/>
      <c r="BH28" s="1136"/>
      <c r="BI28" s="1137"/>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412</v>
      </c>
      <c r="C29" s="1127"/>
      <c r="D29" s="1127"/>
      <c r="E29" s="1127"/>
      <c r="F29" s="1127"/>
      <c r="G29" s="1127"/>
      <c r="H29" s="1127"/>
      <c r="I29" s="1127"/>
      <c r="J29" s="1127"/>
      <c r="K29" s="1127"/>
      <c r="L29" s="1127"/>
      <c r="M29" s="1127"/>
      <c r="N29" s="1127"/>
      <c r="O29" s="1127"/>
      <c r="P29" s="1128"/>
      <c r="Q29" s="1132">
        <v>905</v>
      </c>
      <c r="R29" s="1133"/>
      <c r="S29" s="1133"/>
      <c r="T29" s="1133"/>
      <c r="U29" s="1133"/>
      <c r="V29" s="1133">
        <v>862</v>
      </c>
      <c r="W29" s="1133"/>
      <c r="X29" s="1133"/>
      <c r="Y29" s="1133"/>
      <c r="Z29" s="1133"/>
      <c r="AA29" s="1133">
        <v>42</v>
      </c>
      <c r="AB29" s="1133"/>
      <c r="AC29" s="1133"/>
      <c r="AD29" s="1133"/>
      <c r="AE29" s="1134"/>
      <c r="AF29" s="1108">
        <v>42</v>
      </c>
      <c r="AG29" s="1109"/>
      <c r="AH29" s="1109"/>
      <c r="AI29" s="1109"/>
      <c r="AJ29" s="1110"/>
      <c r="AK29" s="1069">
        <v>150</v>
      </c>
      <c r="AL29" s="1060"/>
      <c r="AM29" s="1060"/>
      <c r="AN29" s="1060"/>
      <c r="AO29" s="1060"/>
      <c r="AP29" s="1060" t="s">
        <v>610</v>
      </c>
      <c r="AQ29" s="1060"/>
      <c r="AR29" s="1060"/>
      <c r="AS29" s="1060"/>
      <c r="AT29" s="1060"/>
      <c r="AU29" s="1060" t="s">
        <v>610</v>
      </c>
      <c r="AV29" s="1060"/>
      <c r="AW29" s="1060"/>
      <c r="AX29" s="1060"/>
      <c r="AY29" s="1060"/>
      <c r="AZ29" s="1060" t="s">
        <v>610</v>
      </c>
      <c r="BA29" s="1060"/>
      <c r="BB29" s="1060"/>
      <c r="BC29" s="1060"/>
      <c r="BD29" s="1060"/>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413</v>
      </c>
      <c r="C30" s="1127"/>
      <c r="D30" s="1127"/>
      <c r="E30" s="1127"/>
      <c r="F30" s="1127"/>
      <c r="G30" s="1127"/>
      <c r="H30" s="1127"/>
      <c r="I30" s="1127"/>
      <c r="J30" s="1127"/>
      <c r="K30" s="1127"/>
      <c r="L30" s="1127"/>
      <c r="M30" s="1127"/>
      <c r="N30" s="1127"/>
      <c r="O30" s="1127"/>
      <c r="P30" s="1128"/>
      <c r="Q30" s="1132">
        <v>106</v>
      </c>
      <c r="R30" s="1133"/>
      <c r="S30" s="1133"/>
      <c r="T30" s="1133"/>
      <c r="U30" s="1133"/>
      <c r="V30" s="1133">
        <v>106</v>
      </c>
      <c r="W30" s="1133"/>
      <c r="X30" s="1133"/>
      <c r="Y30" s="1133"/>
      <c r="Z30" s="1133"/>
      <c r="AA30" s="1133">
        <v>0</v>
      </c>
      <c r="AB30" s="1133"/>
      <c r="AC30" s="1133"/>
      <c r="AD30" s="1133"/>
      <c r="AE30" s="1134"/>
      <c r="AF30" s="1108">
        <v>0</v>
      </c>
      <c r="AG30" s="1109"/>
      <c r="AH30" s="1109"/>
      <c r="AI30" s="1109"/>
      <c r="AJ30" s="1110"/>
      <c r="AK30" s="1069">
        <v>37</v>
      </c>
      <c r="AL30" s="1060"/>
      <c r="AM30" s="1060"/>
      <c r="AN30" s="1060"/>
      <c r="AO30" s="1060"/>
      <c r="AP30" s="1060" t="s">
        <v>610</v>
      </c>
      <c r="AQ30" s="1060"/>
      <c r="AR30" s="1060"/>
      <c r="AS30" s="1060"/>
      <c r="AT30" s="1060"/>
      <c r="AU30" s="1060" t="s">
        <v>610</v>
      </c>
      <c r="AV30" s="1060"/>
      <c r="AW30" s="1060"/>
      <c r="AX30" s="1060"/>
      <c r="AY30" s="1060"/>
      <c r="AZ30" s="1060" t="s">
        <v>610</v>
      </c>
      <c r="BA30" s="1060"/>
      <c r="BB30" s="1060"/>
      <c r="BC30" s="1060"/>
      <c r="BD30" s="1060"/>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414</v>
      </c>
      <c r="C31" s="1127"/>
      <c r="D31" s="1127"/>
      <c r="E31" s="1127"/>
      <c r="F31" s="1127"/>
      <c r="G31" s="1127"/>
      <c r="H31" s="1127"/>
      <c r="I31" s="1127"/>
      <c r="J31" s="1127"/>
      <c r="K31" s="1127"/>
      <c r="L31" s="1127"/>
      <c r="M31" s="1127"/>
      <c r="N31" s="1127"/>
      <c r="O31" s="1127"/>
      <c r="P31" s="1128"/>
      <c r="Q31" s="1132">
        <v>68</v>
      </c>
      <c r="R31" s="1133"/>
      <c r="S31" s="1133"/>
      <c r="T31" s="1133"/>
      <c r="U31" s="1133"/>
      <c r="V31" s="1133">
        <v>23</v>
      </c>
      <c r="W31" s="1133"/>
      <c r="X31" s="1133"/>
      <c r="Y31" s="1133"/>
      <c r="Z31" s="1133"/>
      <c r="AA31" s="1133">
        <v>45</v>
      </c>
      <c r="AB31" s="1133"/>
      <c r="AC31" s="1133"/>
      <c r="AD31" s="1133"/>
      <c r="AE31" s="1134"/>
      <c r="AF31" s="1108">
        <v>45</v>
      </c>
      <c r="AG31" s="1109"/>
      <c r="AH31" s="1109"/>
      <c r="AI31" s="1109"/>
      <c r="AJ31" s="1110"/>
      <c r="AK31" s="1060" t="s">
        <v>610</v>
      </c>
      <c r="AL31" s="1060"/>
      <c r="AM31" s="1060"/>
      <c r="AN31" s="1060"/>
      <c r="AO31" s="1060"/>
      <c r="AP31" s="1060">
        <v>256</v>
      </c>
      <c r="AQ31" s="1060"/>
      <c r="AR31" s="1060"/>
      <c r="AS31" s="1060"/>
      <c r="AT31" s="1060"/>
      <c r="AU31" s="1060" t="s">
        <v>610</v>
      </c>
      <c r="AV31" s="1060"/>
      <c r="AW31" s="1060"/>
      <c r="AX31" s="1060"/>
      <c r="AY31" s="1060"/>
      <c r="AZ31" s="1131" t="s">
        <v>610</v>
      </c>
      <c r="BA31" s="1131"/>
      <c r="BB31" s="1131"/>
      <c r="BC31" s="1131"/>
      <c r="BD31" s="1131"/>
      <c r="BE31" s="1121" t="s">
        <v>415</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416</v>
      </c>
      <c r="C32" s="1127"/>
      <c r="D32" s="1127"/>
      <c r="E32" s="1127"/>
      <c r="F32" s="1127"/>
      <c r="G32" s="1127"/>
      <c r="H32" s="1127"/>
      <c r="I32" s="1127"/>
      <c r="J32" s="1127"/>
      <c r="K32" s="1127"/>
      <c r="L32" s="1127"/>
      <c r="M32" s="1127"/>
      <c r="N32" s="1127"/>
      <c r="O32" s="1127"/>
      <c r="P32" s="1128"/>
      <c r="Q32" s="1132">
        <v>105</v>
      </c>
      <c r="R32" s="1133"/>
      <c r="S32" s="1133"/>
      <c r="T32" s="1133"/>
      <c r="U32" s="1133"/>
      <c r="V32" s="1133">
        <v>104</v>
      </c>
      <c r="W32" s="1133"/>
      <c r="X32" s="1133"/>
      <c r="Y32" s="1133"/>
      <c r="Z32" s="1133"/>
      <c r="AA32" s="1133">
        <v>1</v>
      </c>
      <c r="AB32" s="1133"/>
      <c r="AC32" s="1133"/>
      <c r="AD32" s="1133"/>
      <c r="AE32" s="1134"/>
      <c r="AF32" s="1108">
        <v>1</v>
      </c>
      <c r="AG32" s="1109"/>
      <c r="AH32" s="1109"/>
      <c r="AI32" s="1109"/>
      <c r="AJ32" s="1110"/>
      <c r="AK32" s="1069">
        <v>42</v>
      </c>
      <c r="AL32" s="1060"/>
      <c r="AM32" s="1060"/>
      <c r="AN32" s="1060"/>
      <c r="AO32" s="1060"/>
      <c r="AP32" s="1060">
        <v>1103</v>
      </c>
      <c r="AQ32" s="1060"/>
      <c r="AR32" s="1060"/>
      <c r="AS32" s="1060"/>
      <c r="AT32" s="1060"/>
      <c r="AU32" s="1060" t="s">
        <v>610</v>
      </c>
      <c r="AV32" s="1060"/>
      <c r="AW32" s="1060"/>
      <c r="AX32" s="1060"/>
      <c r="AY32" s="1060"/>
      <c r="AZ32" s="1131" t="s">
        <v>610</v>
      </c>
      <c r="BA32" s="1131"/>
      <c r="BB32" s="1131"/>
      <c r="BC32" s="1131"/>
      <c r="BD32" s="1131"/>
      <c r="BE32" s="1121" t="s">
        <v>417</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418</v>
      </c>
      <c r="C33" s="1127"/>
      <c r="D33" s="1127"/>
      <c r="E33" s="1127"/>
      <c r="F33" s="1127"/>
      <c r="G33" s="1127"/>
      <c r="H33" s="1127"/>
      <c r="I33" s="1127"/>
      <c r="J33" s="1127"/>
      <c r="K33" s="1127"/>
      <c r="L33" s="1127"/>
      <c r="M33" s="1127"/>
      <c r="N33" s="1127"/>
      <c r="O33" s="1127"/>
      <c r="P33" s="1128"/>
      <c r="Q33" s="1132">
        <v>17</v>
      </c>
      <c r="R33" s="1133"/>
      <c r="S33" s="1133"/>
      <c r="T33" s="1133"/>
      <c r="U33" s="1133"/>
      <c r="V33" s="1133">
        <v>16</v>
      </c>
      <c r="W33" s="1133"/>
      <c r="X33" s="1133"/>
      <c r="Y33" s="1133"/>
      <c r="Z33" s="1133"/>
      <c r="AA33" s="1133">
        <v>2</v>
      </c>
      <c r="AB33" s="1133"/>
      <c r="AC33" s="1133"/>
      <c r="AD33" s="1133"/>
      <c r="AE33" s="1134"/>
      <c r="AF33" s="1108">
        <v>2</v>
      </c>
      <c r="AG33" s="1109"/>
      <c r="AH33" s="1109"/>
      <c r="AI33" s="1109"/>
      <c r="AJ33" s="1110"/>
      <c r="AK33" s="1069">
        <v>8</v>
      </c>
      <c r="AL33" s="1060"/>
      <c r="AM33" s="1060"/>
      <c r="AN33" s="1060"/>
      <c r="AO33" s="1060"/>
      <c r="AP33" s="1060">
        <v>46</v>
      </c>
      <c r="AQ33" s="1060"/>
      <c r="AR33" s="1060"/>
      <c r="AS33" s="1060"/>
      <c r="AT33" s="1060"/>
      <c r="AU33" s="1060" t="s">
        <v>610</v>
      </c>
      <c r="AV33" s="1060"/>
      <c r="AW33" s="1060"/>
      <c r="AX33" s="1060"/>
      <c r="AY33" s="1060"/>
      <c r="AZ33" s="1131" t="s">
        <v>610</v>
      </c>
      <c r="BA33" s="1131"/>
      <c r="BB33" s="1131"/>
      <c r="BC33" s="1131"/>
      <c r="BD33" s="1131"/>
      <c r="BE33" s="1121" t="s">
        <v>419</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t="s">
        <v>420</v>
      </c>
      <c r="C34" s="1127"/>
      <c r="D34" s="1127"/>
      <c r="E34" s="1127"/>
      <c r="F34" s="1127"/>
      <c r="G34" s="1127"/>
      <c r="H34" s="1127"/>
      <c r="I34" s="1127"/>
      <c r="J34" s="1127"/>
      <c r="K34" s="1127"/>
      <c r="L34" s="1127"/>
      <c r="M34" s="1127"/>
      <c r="N34" s="1127"/>
      <c r="O34" s="1127"/>
      <c r="P34" s="1128"/>
      <c r="Q34" s="1132">
        <v>31</v>
      </c>
      <c r="R34" s="1133"/>
      <c r="S34" s="1133"/>
      <c r="T34" s="1133"/>
      <c r="U34" s="1133"/>
      <c r="V34" s="1133">
        <v>30</v>
      </c>
      <c r="W34" s="1133"/>
      <c r="X34" s="1133"/>
      <c r="Y34" s="1133"/>
      <c r="Z34" s="1133"/>
      <c r="AA34" s="1133">
        <v>0</v>
      </c>
      <c r="AB34" s="1133"/>
      <c r="AC34" s="1133"/>
      <c r="AD34" s="1133"/>
      <c r="AE34" s="1134"/>
      <c r="AF34" s="1108">
        <v>0</v>
      </c>
      <c r="AG34" s="1109"/>
      <c r="AH34" s="1109"/>
      <c r="AI34" s="1109"/>
      <c r="AJ34" s="1110"/>
      <c r="AK34" s="1069">
        <v>5</v>
      </c>
      <c r="AL34" s="1060"/>
      <c r="AM34" s="1060"/>
      <c r="AN34" s="1060"/>
      <c r="AO34" s="1060"/>
      <c r="AP34" s="1060">
        <v>113</v>
      </c>
      <c r="AQ34" s="1060"/>
      <c r="AR34" s="1060"/>
      <c r="AS34" s="1060"/>
      <c r="AT34" s="1060"/>
      <c r="AU34" s="1060" t="s">
        <v>610</v>
      </c>
      <c r="AV34" s="1060"/>
      <c r="AW34" s="1060"/>
      <c r="AX34" s="1060"/>
      <c r="AY34" s="1060"/>
      <c r="AZ34" s="1131" t="s">
        <v>610</v>
      </c>
      <c r="BA34" s="1131"/>
      <c r="BB34" s="1131"/>
      <c r="BC34" s="1131"/>
      <c r="BD34" s="1131"/>
      <c r="BE34" s="1121" t="s">
        <v>421</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422</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398</v>
      </c>
      <c r="B63" s="1033" t="s">
        <v>423</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107</v>
      </c>
      <c r="AG63" s="1048"/>
      <c r="AH63" s="1048"/>
      <c r="AI63" s="1048"/>
      <c r="AJ63" s="1119"/>
      <c r="AK63" s="1120"/>
      <c r="AL63" s="1052"/>
      <c r="AM63" s="1052"/>
      <c r="AN63" s="1052"/>
      <c r="AO63" s="1052"/>
      <c r="AP63" s="1048">
        <v>1518</v>
      </c>
      <c r="AQ63" s="1048"/>
      <c r="AR63" s="1048"/>
      <c r="AS63" s="1048"/>
      <c r="AT63" s="1048"/>
      <c r="AU63" s="1048" t="s">
        <v>627</v>
      </c>
      <c r="AV63" s="1048"/>
      <c r="AW63" s="1048"/>
      <c r="AX63" s="1048"/>
      <c r="AY63" s="1048"/>
      <c r="AZ63" s="1114"/>
      <c r="BA63" s="1114"/>
      <c r="BB63" s="1114"/>
      <c r="BC63" s="1114"/>
      <c r="BD63" s="1114"/>
      <c r="BE63" s="1049"/>
      <c r="BF63" s="1049"/>
      <c r="BG63" s="1049"/>
      <c r="BH63" s="1049"/>
      <c r="BI63" s="1050"/>
      <c r="BJ63" s="1115" t="s">
        <v>424</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425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426</v>
      </c>
      <c r="B66" s="1085"/>
      <c r="C66" s="1085"/>
      <c r="D66" s="1085"/>
      <c r="E66" s="1085"/>
      <c r="F66" s="1085"/>
      <c r="G66" s="1085"/>
      <c r="H66" s="1085"/>
      <c r="I66" s="1085"/>
      <c r="J66" s="1085"/>
      <c r="K66" s="1085"/>
      <c r="L66" s="1085"/>
      <c r="M66" s="1085"/>
      <c r="N66" s="1085"/>
      <c r="O66" s="1085"/>
      <c r="P66" s="1086"/>
      <c r="Q66" s="1090" t="s">
        <v>427</v>
      </c>
      <c r="R66" s="1091"/>
      <c r="S66" s="1091"/>
      <c r="T66" s="1091"/>
      <c r="U66" s="1092"/>
      <c r="V66" s="1090" t="s">
        <v>428</v>
      </c>
      <c r="W66" s="1091"/>
      <c r="X66" s="1091"/>
      <c r="Y66" s="1091"/>
      <c r="Z66" s="1092"/>
      <c r="AA66" s="1090" t="s">
        <v>429</v>
      </c>
      <c r="AB66" s="1091"/>
      <c r="AC66" s="1091"/>
      <c r="AD66" s="1091"/>
      <c r="AE66" s="1092"/>
      <c r="AF66" s="1096" t="s">
        <v>430</v>
      </c>
      <c r="AG66" s="1097"/>
      <c r="AH66" s="1097"/>
      <c r="AI66" s="1097"/>
      <c r="AJ66" s="1098"/>
      <c r="AK66" s="1090" t="s">
        <v>431</v>
      </c>
      <c r="AL66" s="1085"/>
      <c r="AM66" s="1085"/>
      <c r="AN66" s="1085"/>
      <c r="AO66" s="1086"/>
      <c r="AP66" s="1090" t="s">
        <v>408</v>
      </c>
      <c r="AQ66" s="1091"/>
      <c r="AR66" s="1091"/>
      <c r="AS66" s="1091"/>
      <c r="AT66" s="1092"/>
      <c r="AU66" s="1090" t="s">
        <v>432</v>
      </c>
      <c r="AV66" s="1091"/>
      <c r="AW66" s="1091"/>
      <c r="AX66" s="1091"/>
      <c r="AY66" s="1092"/>
      <c r="AZ66" s="1090" t="s">
        <v>386</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614</v>
      </c>
      <c r="C68" s="1075"/>
      <c r="D68" s="1075"/>
      <c r="E68" s="1075"/>
      <c r="F68" s="1075"/>
      <c r="G68" s="1075"/>
      <c r="H68" s="1075"/>
      <c r="I68" s="1075"/>
      <c r="J68" s="1075"/>
      <c r="K68" s="1075"/>
      <c r="L68" s="1075"/>
      <c r="M68" s="1075"/>
      <c r="N68" s="1075"/>
      <c r="O68" s="1075"/>
      <c r="P68" s="1076"/>
      <c r="Q68" s="1077">
        <v>2050</v>
      </c>
      <c r="R68" s="1071"/>
      <c r="S68" s="1071"/>
      <c r="T68" s="1071"/>
      <c r="U68" s="1071"/>
      <c r="V68" s="1071">
        <v>2036</v>
      </c>
      <c r="W68" s="1071"/>
      <c r="X68" s="1071"/>
      <c r="Y68" s="1071"/>
      <c r="Z68" s="1071"/>
      <c r="AA68" s="1071">
        <v>14</v>
      </c>
      <c r="AB68" s="1071"/>
      <c r="AC68" s="1071"/>
      <c r="AD68" s="1071"/>
      <c r="AE68" s="1071"/>
      <c r="AF68" s="1071">
        <v>14</v>
      </c>
      <c r="AG68" s="1071"/>
      <c r="AH68" s="1071"/>
      <c r="AI68" s="1071"/>
      <c r="AJ68" s="1071"/>
      <c r="AK68" s="1071">
        <v>2</v>
      </c>
      <c r="AL68" s="1071"/>
      <c r="AM68" s="1071"/>
      <c r="AN68" s="1071"/>
      <c r="AO68" s="1071"/>
      <c r="AP68" s="1071" t="s">
        <v>610</v>
      </c>
      <c r="AQ68" s="1071"/>
      <c r="AR68" s="1071"/>
      <c r="AS68" s="1071"/>
      <c r="AT68" s="1071"/>
      <c r="AU68" s="1071" t="s">
        <v>610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611</v>
      </c>
      <c r="C69" s="1064"/>
      <c r="D69" s="1064"/>
      <c r="E69" s="1064"/>
      <c r="F69" s="1064"/>
      <c r="G69" s="1064"/>
      <c r="H69" s="1064"/>
      <c r="I69" s="1064"/>
      <c r="J69" s="1064"/>
      <c r="K69" s="1064"/>
      <c r="L69" s="1064"/>
      <c r="M69" s="1064"/>
      <c r="N69" s="1064"/>
      <c r="O69" s="1064"/>
      <c r="P69" s="1065"/>
      <c r="Q69" s="1066">
        <v>18</v>
      </c>
      <c r="R69" s="1060"/>
      <c r="S69" s="1060"/>
      <c r="T69" s="1060"/>
      <c r="U69" s="1060"/>
      <c r="V69" s="1060">
        <v>14</v>
      </c>
      <c r="W69" s="1060"/>
      <c r="X69" s="1060"/>
      <c r="Y69" s="1060"/>
      <c r="Z69" s="1060"/>
      <c r="AA69" s="1060">
        <v>4</v>
      </c>
      <c r="AB69" s="1060"/>
      <c r="AC69" s="1060"/>
      <c r="AD69" s="1060"/>
      <c r="AE69" s="1060"/>
      <c r="AF69" s="1060">
        <v>4</v>
      </c>
      <c r="AG69" s="1060"/>
      <c r="AH69" s="1060"/>
      <c r="AI69" s="1060"/>
      <c r="AJ69" s="1060"/>
      <c r="AK69" s="1060" t="s">
        <v>615</v>
      </c>
      <c r="AL69" s="1060"/>
      <c r="AM69" s="1060"/>
      <c r="AN69" s="1060"/>
      <c r="AO69" s="1060"/>
      <c r="AP69" s="1060" t="s">
        <v>610</v>
      </c>
      <c r="AQ69" s="1060"/>
      <c r="AR69" s="1060"/>
      <c r="AS69" s="1060"/>
      <c r="AT69" s="1060"/>
      <c r="AU69" s="1060" t="s">
        <v>610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612</v>
      </c>
      <c r="C70" s="1064"/>
      <c r="D70" s="1064"/>
      <c r="E70" s="1064"/>
      <c r="F70" s="1064"/>
      <c r="G70" s="1064"/>
      <c r="H70" s="1064"/>
      <c r="I70" s="1064"/>
      <c r="J70" s="1064"/>
      <c r="K70" s="1064"/>
      <c r="L70" s="1064"/>
      <c r="M70" s="1064"/>
      <c r="N70" s="1064"/>
      <c r="O70" s="1064"/>
      <c r="P70" s="1065"/>
      <c r="Q70" s="1066">
        <v>202</v>
      </c>
      <c r="R70" s="1060"/>
      <c r="S70" s="1060"/>
      <c r="T70" s="1060"/>
      <c r="U70" s="1060"/>
      <c r="V70" s="1060">
        <v>198</v>
      </c>
      <c r="W70" s="1060"/>
      <c r="X70" s="1060"/>
      <c r="Y70" s="1060"/>
      <c r="Z70" s="1060"/>
      <c r="AA70" s="1060">
        <v>5</v>
      </c>
      <c r="AB70" s="1060"/>
      <c r="AC70" s="1060"/>
      <c r="AD70" s="1060"/>
      <c r="AE70" s="1060"/>
      <c r="AF70" s="1060">
        <v>5</v>
      </c>
      <c r="AG70" s="1060"/>
      <c r="AH70" s="1060"/>
      <c r="AI70" s="1060"/>
      <c r="AJ70" s="1060"/>
      <c r="AK70" s="1060">
        <v>5</v>
      </c>
      <c r="AL70" s="1060"/>
      <c r="AM70" s="1060"/>
      <c r="AN70" s="1060"/>
      <c r="AO70" s="1060"/>
      <c r="AP70" s="1060" t="s">
        <v>610</v>
      </c>
      <c r="AQ70" s="1060"/>
      <c r="AR70" s="1060"/>
      <c r="AS70" s="1060"/>
      <c r="AT70" s="1060"/>
      <c r="AU70" s="1060" t="s">
        <v>610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613</v>
      </c>
      <c r="C71" s="1064"/>
      <c r="D71" s="1064"/>
      <c r="E71" s="1064"/>
      <c r="F71" s="1064"/>
      <c r="G71" s="1064"/>
      <c r="H71" s="1064"/>
      <c r="I71" s="1064"/>
      <c r="J71" s="1064"/>
      <c r="K71" s="1064"/>
      <c r="L71" s="1064"/>
      <c r="M71" s="1064"/>
      <c r="N71" s="1064"/>
      <c r="O71" s="1064"/>
      <c r="P71" s="1065"/>
      <c r="Q71" s="1066">
        <v>159644</v>
      </c>
      <c r="R71" s="1060"/>
      <c r="S71" s="1060"/>
      <c r="T71" s="1060"/>
      <c r="U71" s="1060"/>
      <c r="V71" s="1060">
        <v>154242</v>
      </c>
      <c r="W71" s="1060"/>
      <c r="X71" s="1060"/>
      <c r="Y71" s="1060"/>
      <c r="Z71" s="1060"/>
      <c r="AA71" s="1060">
        <v>5402</v>
      </c>
      <c r="AB71" s="1060"/>
      <c r="AC71" s="1060"/>
      <c r="AD71" s="1060"/>
      <c r="AE71" s="1060"/>
      <c r="AF71" s="1060">
        <v>5402</v>
      </c>
      <c r="AG71" s="1060"/>
      <c r="AH71" s="1060"/>
      <c r="AI71" s="1060"/>
      <c r="AJ71" s="1060"/>
      <c r="AK71" s="1060">
        <v>529</v>
      </c>
      <c r="AL71" s="1060"/>
      <c r="AM71" s="1060"/>
      <c r="AN71" s="1060"/>
      <c r="AO71" s="1060"/>
      <c r="AP71" s="1060" t="s">
        <v>610</v>
      </c>
      <c r="AQ71" s="1060"/>
      <c r="AR71" s="1060"/>
      <c r="AS71" s="1060"/>
      <c r="AT71" s="1060"/>
      <c r="AU71" s="1060" t="s">
        <v>610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628</v>
      </c>
      <c r="C72" s="1064"/>
      <c r="D72" s="1064"/>
      <c r="E72" s="1064"/>
      <c r="F72" s="1064"/>
      <c r="G72" s="1064"/>
      <c r="H72" s="1064"/>
      <c r="I72" s="1064"/>
      <c r="J72" s="1064"/>
      <c r="K72" s="1064"/>
      <c r="L72" s="1064"/>
      <c r="M72" s="1064"/>
      <c r="N72" s="1064"/>
      <c r="O72" s="1064"/>
      <c r="P72" s="1065"/>
      <c r="Q72" s="1066">
        <v>22</v>
      </c>
      <c r="R72" s="1060"/>
      <c r="S72" s="1060"/>
      <c r="T72" s="1060"/>
      <c r="U72" s="1060"/>
      <c r="V72" s="1060">
        <v>18</v>
      </c>
      <c r="W72" s="1060"/>
      <c r="X72" s="1060"/>
      <c r="Y72" s="1060"/>
      <c r="Z72" s="1060"/>
      <c r="AA72" s="1060">
        <v>4</v>
      </c>
      <c r="AB72" s="1060"/>
      <c r="AC72" s="1060"/>
      <c r="AD72" s="1060"/>
      <c r="AE72" s="1060"/>
      <c r="AF72" s="1060">
        <v>4</v>
      </c>
      <c r="AG72" s="1060"/>
      <c r="AH72" s="1060"/>
      <c r="AI72" s="1060"/>
      <c r="AJ72" s="1060"/>
      <c r="AK72" s="1060" t="s">
        <v>615</v>
      </c>
      <c r="AL72" s="1060"/>
      <c r="AM72" s="1060"/>
      <c r="AN72" s="1060"/>
      <c r="AO72" s="1060"/>
      <c r="AP72" s="1060" t="s">
        <v>610</v>
      </c>
      <c r="AQ72" s="1060"/>
      <c r="AR72" s="1060"/>
      <c r="AS72" s="1060"/>
      <c r="AT72" s="1060"/>
      <c r="AU72" s="1060" t="s">
        <v>610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398</v>
      </c>
      <c r="B88" s="1033" t="s">
        <v>433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5429</v>
      </c>
      <c r="AG88" s="1048"/>
      <c r="AH88" s="1048"/>
      <c r="AI88" s="1048"/>
      <c r="AJ88" s="1048"/>
      <c r="AK88" s="1052"/>
      <c r="AL88" s="1052"/>
      <c r="AM88" s="1052"/>
      <c r="AN88" s="1052"/>
      <c r="AO88" s="1052"/>
      <c r="AP88" s="1048" t="s">
        <v>627</v>
      </c>
      <c r="AQ88" s="1048"/>
      <c r="AR88" s="1048"/>
      <c r="AS88" s="1048"/>
      <c r="AT88" s="1048"/>
      <c r="AU88" s="1048" t="s">
        <v>627</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398</v>
      </c>
      <c r="BR102" s="1033" t="s">
        <v>434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13</v>
      </c>
      <c r="CS102" s="1040"/>
      <c r="CT102" s="1040"/>
      <c r="CU102" s="1040"/>
      <c r="CV102" s="1041"/>
      <c r="CW102" s="1039">
        <v>7</v>
      </c>
      <c r="CX102" s="1040"/>
      <c r="CY102" s="1040"/>
      <c r="CZ102" s="1040"/>
      <c r="DA102" s="1041"/>
      <c r="DB102" s="1039">
        <v>58</v>
      </c>
      <c r="DC102" s="1040"/>
      <c r="DD102" s="1040"/>
      <c r="DE102" s="1040"/>
      <c r="DF102" s="1041"/>
      <c r="DG102" s="1039" t="s">
        <v>615</v>
      </c>
      <c r="DH102" s="1040"/>
      <c r="DI102" s="1040"/>
      <c r="DJ102" s="1040"/>
      <c r="DK102" s="1041"/>
      <c r="DL102" s="1039" t="s">
        <v>615</v>
      </c>
      <c r="DM102" s="1040"/>
      <c r="DN102" s="1040"/>
      <c r="DO102" s="1040"/>
      <c r="DP102" s="1041"/>
      <c r="DQ102" s="1039">
        <v>3</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435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437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439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440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441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442</v>
      </c>
      <c r="AB109" s="983"/>
      <c r="AC109" s="983"/>
      <c r="AD109" s="983"/>
      <c r="AE109" s="984"/>
      <c r="AF109" s="985" t="s">
        <v>317</v>
      </c>
      <c r="AG109" s="983"/>
      <c r="AH109" s="983"/>
      <c r="AI109" s="983"/>
      <c r="AJ109" s="984"/>
      <c r="AK109" s="985" t="s">
        <v>316</v>
      </c>
      <c r="AL109" s="983"/>
      <c r="AM109" s="983"/>
      <c r="AN109" s="983"/>
      <c r="AO109" s="984"/>
      <c r="AP109" s="985" t="s">
        <v>443</v>
      </c>
      <c r="AQ109" s="983"/>
      <c r="AR109" s="983"/>
      <c r="AS109" s="983"/>
      <c r="AT109" s="1014"/>
      <c r="AU109" s="982" t="s">
        <v>441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442</v>
      </c>
      <c r="BR109" s="983"/>
      <c r="BS109" s="983"/>
      <c r="BT109" s="983"/>
      <c r="BU109" s="984"/>
      <c r="BV109" s="985" t="s">
        <v>317</v>
      </c>
      <c r="BW109" s="983"/>
      <c r="BX109" s="983"/>
      <c r="BY109" s="983"/>
      <c r="BZ109" s="984"/>
      <c r="CA109" s="985" t="s">
        <v>316</v>
      </c>
      <c r="CB109" s="983"/>
      <c r="CC109" s="983"/>
      <c r="CD109" s="983"/>
      <c r="CE109" s="984"/>
      <c r="CF109" s="1021" t="s">
        <v>443</v>
      </c>
      <c r="CG109" s="1021"/>
      <c r="CH109" s="1021"/>
      <c r="CI109" s="1021"/>
      <c r="CJ109" s="1021"/>
      <c r="CK109" s="985" t="s">
        <v>444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442</v>
      </c>
      <c r="DH109" s="983"/>
      <c r="DI109" s="983"/>
      <c r="DJ109" s="983"/>
      <c r="DK109" s="984"/>
      <c r="DL109" s="985" t="s">
        <v>317</v>
      </c>
      <c r="DM109" s="983"/>
      <c r="DN109" s="983"/>
      <c r="DO109" s="983"/>
      <c r="DP109" s="984"/>
      <c r="DQ109" s="985" t="s">
        <v>316</v>
      </c>
      <c r="DR109" s="983"/>
      <c r="DS109" s="983"/>
      <c r="DT109" s="983"/>
      <c r="DU109" s="984"/>
      <c r="DV109" s="985" t="s">
        <v>443</v>
      </c>
      <c r="DW109" s="983"/>
      <c r="DX109" s="983"/>
      <c r="DY109" s="983"/>
      <c r="DZ109" s="1014"/>
    </row>
    <row r="110" spans="1:131" s="246" customFormat="1" ht="26.25" customHeight="1">
      <c r="A110" s="885" t="s">
        <v>445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576429</v>
      </c>
      <c r="AB110" s="976"/>
      <c r="AC110" s="976"/>
      <c r="AD110" s="976"/>
      <c r="AE110" s="977"/>
      <c r="AF110" s="978">
        <v>557856</v>
      </c>
      <c r="AG110" s="976"/>
      <c r="AH110" s="976"/>
      <c r="AI110" s="976"/>
      <c r="AJ110" s="977"/>
      <c r="AK110" s="978">
        <v>516837</v>
      </c>
      <c r="AL110" s="976"/>
      <c r="AM110" s="976"/>
      <c r="AN110" s="976"/>
      <c r="AO110" s="977"/>
      <c r="AP110" s="979">
        <v>24</v>
      </c>
      <c r="AQ110" s="980"/>
      <c r="AR110" s="980"/>
      <c r="AS110" s="980"/>
      <c r="AT110" s="981"/>
      <c r="AU110" s="1015" t="s">
        <v>73</v>
      </c>
      <c r="AV110" s="1016"/>
      <c r="AW110" s="1016"/>
      <c r="AX110" s="1016"/>
      <c r="AY110" s="1016"/>
      <c r="AZ110" s="941" t="s">
        <v>446</v>
      </c>
      <c r="BA110" s="886"/>
      <c r="BB110" s="886"/>
      <c r="BC110" s="886"/>
      <c r="BD110" s="886"/>
      <c r="BE110" s="886"/>
      <c r="BF110" s="886"/>
      <c r="BG110" s="886"/>
      <c r="BH110" s="886"/>
      <c r="BI110" s="886"/>
      <c r="BJ110" s="886"/>
      <c r="BK110" s="886"/>
      <c r="BL110" s="886"/>
      <c r="BM110" s="886"/>
      <c r="BN110" s="886"/>
      <c r="BO110" s="886"/>
      <c r="BP110" s="887"/>
      <c r="BQ110" s="942">
        <v>4606973</v>
      </c>
      <c r="BR110" s="923"/>
      <c r="BS110" s="923"/>
      <c r="BT110" s="923"/>
      <c r="BU110" s="923"/>
      <c r="BV110" s="923">
        <v>4561406</v>
      </c>
      <c r="BW110" s="923"/>
      <c r="BX110" s="923"/>
      <c r="BY110" s="923"/>
      <c r="BZ110" s="923"/>
      <c r="CA110" s="923">
        <v>4583410</v>
      </c>
      <c r="CB110" s="923"/>
      <c r="CC110" s="923"/>
      <c r="CD110" s="923"/>
      <c r="CE110" s="923"/>
      <c r="CF110" s="947">
        <v>212.9</v>
      </c>
      <c r="CG110" s="948"/>
      <c r="CH110" s="948"/>
      <c r="CI110" s="948"/>
      <c r="CJ110" s="948"/>
      <c r="CK110" s="1011" t="s">
        <v>447</v>
      </c>
      <c r="CL110" s="897"/>
      <c r="CM110" s="972" t="s">
        <v>448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424</v>
      </c>
      <c r="DH110" s="923"/>
      <c r="DI110" s="923"/>
      <c r="DJ110" s="923"/>
      <c r="DK110" s="923"/>
      <c r="DL110" s="923" t="s">
        <v>449</v>
      </c>
      <c r="DM110" s="923"/>
      <c r="DN110" s="923"/>
      <c r="DO110" s="923"/>
      <c r="DP110" s="923"/>
      <c r="DQ110" s="923" t="s">
        <v>424</v>
      </c>
      <c r="DR110" s="923"/>
      <c r="DS110" s="923"/>
      <c r="DT110" s="923"/>
      <c r="DU110" s="923"/>
      <c r="DV110" s="924" t="s">
        <v>424</v>
      </c>
      <c r="DW110" s="924"/>
      <c r="DX110" s="924"/>
      <c r="DY110" s="924"/>
      <c r="DZ110" s="925"/>
    </row>
    <row r="111" spans="1:131" s="246" customFormat="1" ht="26.25" customHeight="1">
      <c r="A111" s="852" t="s">
        <v>450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424</v>
      </c>
      <c r="AB111" s="1004"/>
      <c r="AC111" s="1004"/>
      <c r="AD111" s="1004"/>
      <c r="AE111" s="1005"/>
      <c r="AF111" s="1006" t="s">
        <v>424</v>
      </c>
      <c r="AG111" s="1004"/>
      <c r="AH111" s="1004"/>
      <c r="AI111" s="1004"/>
      <c r="AJ111" s="1005"/>
      <c r="AK111" s="1006" t="s">
        <v>449</v>
      </c>
      <c r="AL111" s="1004"/>
      <c r="AM111" s="1004"/>
      <c r="AN111" s="1004"/>
      <c r="AO111" s="1005"/>
      <c r="AP111" s="1007" t="s">
        <v>451</v>
      </c>
      <c r="AQ111" s="1008"/>
      <c r="AR111" s="1008"/>
      <c r="AS111" s="1008"/>
      <c r="AT111" s="1009"/>
      <c r="AU111" s="1017"/>
      <c r="AV111" s="1018"/>
      <c r="AW111" s="1018"/>
      <c r="AX111" s="1018"/>
      <c r="AY111" s="1018"/>
      <c r="AZ111" s="893" t="s">
        <v>452</v>
      </c>
      <c r="BA111" s="828"/>
      <c r="BB111" s="828"/>
      <c r="BC111" s="828"/>
      <c r="BD111" s="828"/>
      <c r="BE111" s="828"/>
      <c r="BF111" s="828"/>
      <c r="BG111" s="828"/>
      <c r="BH111" s="828"/>
      <c r="BI111" s="828"/>
      <c r="BJ111" s="828"/>
      <c r="BK111" s="828"/>
      <c r="BL111" s="828"/>
      <c r="BM111" s="828"/>
      <c r="BN111" s="828"/>
      <c r="BO111" s="828"/>
      <c r="BP111" s="829"/>
      <c r="BQ111" s="894" t="s">
        <v>424</v>
      </c>
      <c r="BR111" s="895"/>
      <c r="BS111" s="895"/>
      <c r="BT111" s="895"/>
      <c r="BU111" s="895"/>
      <c r="BV111" s="895" t="s">
        <v>424</v>
      </c>
      <c r="BW111" s="895"/>
      <c r="BX111" s="895"/>
      <c r="BY111" s="895"/>
      <c r="BZ111" s="895"/>
      <c r="CA111" s="895" t="s">
        <v>424</v>
      </c>
      <c r="CB111" s="895"/>
      <c r="CC111" s="895"/>
      <c r="CD111" s="895"/>
      <c r="CE111" s="895"/>
      <c r="CF111" s="956" t="s">
        <v>424</v>
      </c>
      <c r="CG111" s="957"/>
      <c r="CH111" s="957"/>
      <c r="CI111" s="957"/>
      <c r="CJ111" s="957"/>
      <c r="CK111" s="1012"/>
      <c r="CL111" s="899"/>
      <c r="CM111" s="902" t="s">
        <v>453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424</v>
      </c>
      <c r="DH111" s="895"/>
      <c r="DI111" s="895"/>
      <c r="DJ111" s="895"/>
      <c r="DK111" s="895"/>
      <c r="DL111" s="895" t="s">
        <v>424</v>
      </c>
      <c r="DM111" s="895"/>
      <c r="DN111" s="895"/>
      <c r="DO111" s="895"/>
      <c r="DP111" s="895"/>
      <c r="DQ111" s="895" t="s">
        <v>451</v>
      </c>
      <c r="DR111" s="895"/>
      <c r="DS111" s="895"/>
      <c r="DT111" s="895"/>
      <c r="DU111" s="895"/>
      <c r="DV111" s="872" t="s">
        <v>424</v>
      </c>
      <c r="DW111" s="872"/>
      <c r="DX111" s="872"/>
      <c r="DY111" s="872"/>
      <c r="DZ111" s="873"/>
    </row>
    <row r="112" spans="1:131" s="246" customFormat="1" ht="26.25" customHeight="1">
      <c r="A112" s="997" t="s">
        <v>454</v>
      </c>
      <c r="B112" s="998"/>
      <c r="C112" s="828" t="s">
        <v>455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449</v>
      </c>
      <c r="AB112" s="858"/>
      <c r="AC112" s="858"/>
      <c r="AD112" s="858"/>
      <c r="AE112" s="859"/>
      <c r="AF112" s="860" t="s">
        <v>424</v>
      </c>
      <c r="AG112" s="858"/>
      <c r="AH112" s="858"/>
      <c r="AI112" s="858"/>
      <c r="AJ112" s="859"/>
      <c r="AK112" s="860" t="s">
        <v>456</v>
      </c>
      <c r="AL112" s="858"/>
      <c r="AM112" s="858"/>
      <c r="AN112" s="858"/>
      <c r="AO112" s="859"/>
      <c r="AP112" s="905" t="s">
        <v>424</v>
      </c>
      <c r="AQ112" s="906"/>
      <c r="AR112" s="906"/>
      <c r="AS112" s="906"/>
      <c r="AT112" s="907"/>
      <c r="AU112" s="1017"/>
      <c r="AV112" s="1018"/>
      <c r="AW112" s="1018"/>
      <c r="AX112" s="1018"/>
      <c r="AY112" s="1018"/>
      <c r="AZ112" s="893" t="s">
        <v>457</v>
      </c>
      <c r="BA112" s="828"/>
      <c r="BB112" s="828"/>
      <c r="BC112" s="828"/>
      <c r="BD112" s="828"/>
      <c r="BE112" s="828"/>
      <c r="BF112" s="828"/>
      <c r="BG112" s="828"/>
      <c r="BH112" s="828"/>
      <c r="BI112" s="828"/>
      <c r="BJ112" s="828"/>
      <c r="BK112" s="828"/>
      <c r="BL112" s="828"/>
      <c r="BM112" s="828"/>
      <c r="BN112" s="828"/>
      <c r="BO112" s="828"/>
      <c r="BP112" s="829"/>
      <c r="BQ112" s="894">
        <v>971987</v>
      </c>
      <c r="BR112" s="895"/>
      <c r="BS112" s="895"/>
      <c r="BT112" s="895"/>
      <c r="BU112" s="895"/>
      <c r="BV112" s="895">
        <v>818793</v>
      </c>
      <c r="BW112" s="895"/>
      <c r="BX112" s="895"/>
      <c r="BY112" s="895"/>
      <c r="BZ112" s="895"/>
      <c r="CA112" s="895">
        <v>744431</v>
      </c>
      <c r="CB112" s="895"/>
      <c r="CC112" s="895"/>
      <c r="CD112" s="895"/>
      <c r="CE112" s="895"/>
      <c r="CF112" s="956">
        <v>34.6</v>
      </c>
      <c r="CG112" s="957"/>
      <c r="CH112" s="957"/>
      <c r="CI112" s="957"/>
      <c r="CJ112" s="957"/>
      <c r="CK112" s="1012"/>
      <c r="CL112" s="899"/>
      <c r="CM112" s="902" t="s">
        <v>458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456</v>
      </c>
      <c r="DH112" s="895"/>
      <c r="DI112" s="895"/>
      <c r="DJ112" s="895"/>
      <c r="DK112" s="895"/>
      <c r="DL112" s="895" t="s">
        <v>449</v>
      </c>
      <c r="DM112" s="895"/>
      <c r="DN112" s="895"/>
      <c r="DO112" s="895"/>
      <c r="DP112" s="895"/>
      <c r="DQ112" s="895" t="s">
        <v>449</v>
      </c>
      <c r="DR112" s="895"/>
      <c r="DS112" s="895"/>
      <c r="DT112" s="895"/>
      <c r="DU112" s="895"/>
      <c r="DV112" s="872" t="s">
        <v>424</v>
      </c>
      <c r="DW112" s="872"/>
      <c r="DX112" s="872"/>
      <c r="DY112" s="872"/>
      <c r="DZ112" s="873"/>
    </row>
    <row r="113" spans="1:130" s="246" customFormat="1" ht="26.25" customHeight="1">
      <c r="A113" s="999"/>
      <c r="B113" s="1000"/>
      <c r="C113" s="828" t="s">
        <v>459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53685</v>
      </c>
      <c r="AB113" s="1004"/>
      <c r="AC113" s="1004"/>
      <c r="AD113" s="1004"/>
      <c r="AE113" s="1005"/>
      <c r="AF113" s="1006">
        <v>29694</v>
      </c>
      <c r="AG113" s="1004"/>
      <c r="AH113" s="1004"/>
      <c r="AI113" s="1004"/>
      <c r="AJ113" s="1005"/>
      <c r="AK113" s="1006">
        <v>42460</v>
      </c>
      <c r="AL113" s="1004"/>
      <c r="AM113" s="1004"/>
      <c r="AN113" s="1004"/>
      <c r="AO113" s="1005"/>
      <c r="AP113" s="1007">
        <v>2</v>
      </c>
      <c r="AQ113" s="1008"/>
      <c r="AR113" s="1008"/>
      <c r="AS113" s="1008"/>
      <c r="AT113" s="1009"/>
      <c r="AU113" s="1017"/>
      <c r="AV113" s="1018"/>
      <c r="AW113" s="1018"/>
      <c r="AX113" s="1018"/>
      <c r="AY113" s="1018"/>
      <c r="AZ113" s="893" t="s">
        <v>460</v>
      </c>
      <c r="BA113" s="828"/>
      <c r="BB113" s="828"/>
      <c r="BC113" s="828"/>
      <c r="BD113" s="828"/>
      <c r="BE113" s="828"/>
      <c r="BF113" s="828"/>
      <c r="BG113" s="828"/>
      <c r="BH113" s="828"/>
      <c r="BI113" s="828"/>
      <c r="BJ113" s="828"/>
      <c r="BK113" s="828"/>
      <c r="BL113" s="828"/>
      <c r="BM113" s="828"/>
      <c r="BN113" s="828"/>
      <c r="BO113" s="828"/>
      <c r="BP113" s="829"/>
      <c r="BQ113" s="894" t="s">
        <v>424</v>
      </c>
      <c r="BR113" s="895"/>
      <c r="BS113" s="895"/>
      <c r="BT113" s="895"/>
      <c r="BU113" s="895"/>
      <c r="BV113" s="895" t="s">
        <v>456</v>
      </c>
      <c r="BW113" s="895"/>
      <c r="BX113" s="895"/>
      <c r="BY113" s="895"/>
      <c r="BZ113" s="895"/>
      <c r="CA113" s="895" t="s">
        <v>456</v>
      </c>
      <c r="CB113" s="895"/>
      <c r="CC113" s="895"/>
      <c r="CD113" s="895"/>
      <c r="CE113" s="895"/>
      <c r="CF113" s="956" t="s">
        <v>424</v>
      </c>
      <c r="CG113" s="957"/>
      <c r="CH113" s="957"/>
      <c r="CI113" s="957"/>
      <c r="CJ113" s="957"/>
      <c r="CK113" s="1012"/>
      <c r="CL113" s="899"/>
      <c r="CM113" s="902" t="s">
        <v>461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449</v>
      </c>
      <c r="DH113" s="858"/>
      <c r="DI113" s="858"/>
      <c r="DJ113" s="858"/>
      <c r="DK113" s="859"/>
      <c r="DL113" s="860" t="s">
        <v>449</v>
      </c>
      <c r="DM113" s="858"/>
      <c r="DN113" s="858"/>
      <c r="DO113" s="858"/>
      <c r="DP113" s="859"/>
      <c r="DQ113" s="860" t="s">
        <v>456</v>
      </c>
      <c r="DR113" s="858"/>
      <c r="DS113" s="858"/>
      <c r="DT113" s="858"/>
      <c r="DU113" s="859"/>
      <c r="DV113" s="905" t="s">
        <v>456</v>
      </c>
      <c r="DW113" s="906"/>
      <c r="DX113" s="906"/>
      <c r="DY113" s="906"/>
      <c r="DZ113" s="907"/>
    </row>
    <row r="114" spans="1:130" s="246" customFormat="1" ht="26.25" customHeight="1">
      <c r="A114" s="999"/>
      <c r="B114" s="1000"/>
      <c r="C114" s="828" t="s">
        <v>462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424</v>
      </c>
      <c r="AB114" s="858"/>
      <c r="AC114" s="858"/>
      <c r="AD114" s="858"/>
      <c r="AE114" s="859"/>
      <c r="AF114" s="860" t="s">
        <v>424</v>
      </c>
      <c r="AG114" s="858"/>
      <c r="AH114" s="858"/>
      <c r="AI114" s="858"/>
      <c r="AJ114" s="859"/>
      <c r="AK114" s="860" t="s">
        <v>456</v>
      </c>
      <c r="AL114" s="858"/>
      <c r="AM114" s="858"/>
      <c r="AN114" s="858"/>
      <c r="AO114" s="859"/>
      <c r="AP114" s="905" t="s">
        <v>456</v>
      </c>
      <c r="AQ114" s="906"/>
      <c r="AR114" s="906"/>
      <c r="AS114" s="906"/>
      <c r="AT114" s="907"/>
      <c r="AU114" s="1017"/>
      <c r="AV114" s="1018"/>
      <c r="AW114" s="1018"/>
      <c r="AX114" s="1018"/>
      <c r="AY114" s="1018"/>
      <c r="AZ114" s="893" t="s">
        <v>463</v>
      </c>
      <c r="BA114" s="828"/>
      <c r="BB114" s="828"/>
      <c r="BC114" s="828"/>
      <c r="BD114" s="828"/>
      <c r="BE114" s="828"/>
      <c r="BF114" s="828"/>
      <c r="BG114" s="828"/>
      <c r="BH114" s="828"/>
      <c r="BI114" s="828"/>
      <c r="BJ114" s="828"/>
      <c r="BK114" s="828"/>
      <c r="BL114" s="828"/>
      <c r="BM114" s="828"/>
      <c r="BN114" s="828"/>
      <c r="BO114" s="828"/>
      <c r="BP114" s="829"/>
      <c r="BQ114" s="894">
        <v>672968</v>
      </c>
      <c r="BR114" s="895"/>
      <c r="BS114" s="895"/>
      <c r="BT114" s="895"/>
      <c r="BU114" s="895"/>
      <c r="BV114" s="895">
        <v>542112</v>
      </c>
      <c r="BW114" s="895"/>
      <c r="BX114" s="895"/>
      <c r="BY114" s="895"/>
      <c r="BZ114" s="895"/>
      <c r="CA114" s="895">
        <v>516052</v>
      </c>
      <c r="CB114" s="895"/>
      <c r="CC114" s="895"/>
      <c r="CD114" s="895"/>
      <c r="CE114" s="895"/>
      <c r="CF114" s="956">
        <v>24</v>
      </c>
      <c r="CG114" s="957"/>
      <c r="CH114" s="957"/>
      <c r="CI114" s="957"/>
      <c r="CJ114" s="957"/>
      <c r="CK114" s="1012"/>
      <c r="CL114" s="899"/>
      <c r="CM114" s="902" t="s">
        <v>464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456</v>
      </c>
      <c r="DH114" s="858"/>
      <c r="DI114" s="858"/>
      <c r="DJ114" s="858"/>
      <c r="DK114" s="859"/>
      <c r="DL114" s="860" t="s">
        <v>424</v>
      </c>
      <c r="DM114" s="858"/>
      <c r="DN114" s="858"/>
      <c r="DO114" s="858"/>
      <c r="DP114" s="859"/>
      <c r="DQ114" s="860" t="s">
        <v>456</v>
      </c>
      <c r="DR114" s="858"/>
      <c r="DS114" s="858"/>
      <c r="DT114" s="858"/>
      <c r="DU114" s="859"/>
      <c r="DV114" s="905" t="s">
        <v>456</v>
      </c>
      <c r="DW114" s="906"/>
      <c r="DX114" s="906"/>
      <c r="DY114" s="906"/>
      <c r="DZ114" s="907"/>
    </row>
    <row r="115" spans="1:130" s="246" customFormat="1" ht="26.25" customHeight="1">
      <c r="A115" s="999"/>
      <c r="B115" s="1000"/>
      <c r="C115" s="828" t="s">
        <v>465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456</v>
      </c>
      <c r="AB115" s="1004"/>
      <c r="AC115" s="1004"/>
      <c r="AD115" s="1004"/>
      <c r="AE115" s="1005"/>
      <c r="AF115" s="1006" t="s">
        <v>456</v>
      </c>
      <c r="AG115" s="1004"/>
      <c r="AH115" s="1004"/>
      <c r="AI115" s="1004"/>
      <c r="AJ115" s="1005"/>
      <c r="AK115" s="1006" t="s">
        <v>456</v>
      </c>
      <c r="AL115" s="1004"/>
      <c r="AM115" s="1004"/>
      <c r="AN115" s="1004"/>
      <c r="AO115" s="1005"/>
      <c r="AP115" s="1007" t="s">
        <v>424</v>
      </c>
      <c r="AQ115" s="1008"/>
      <c r="AR115" s="1008"/>
      <c r="AS115" s="1008"/>
      <c r="AT115" s="1009"/>
      <c r="AU115" s="1017"/>
      <c r="AV115" s="1018"/>
      <c r="AW115" s="1018"/>
      <c r="AX115" s="1018"/>
      <c r="AY115" s="1018"/>
      <c r="AZ115" s="893" t="s">
        <v>466</v>
      </c>
      <c r="BA115" s="828"/>
      <c r="BB115" s="828"/>
      <c r="BC115" s="828"/>
      <c r="BD115" s="828"/>
      <c r="BE115" s="828"/>
      <c r="BF115" s="828"/>
      <c r="BG115" s="828"/>
      <c r="BH115" s="828"/>
      <c r="BI115" s="828"/>
      <c r="BJ115" s="828"/>
      <c r="BK115" s="828"/>
      <c r="BL115" s="828"/>
      <c r="BM115" s="828"/>
      <c r="BN115" s="828"/>
      <c r="BO115" s="828"/>
      <c r="BP115" s="829"/>
      <c r="BQ115" s="894">
        <v>46406</v>
      </c>
      <c r="BR115" s="895"/>
      <c r="BS115" s="895"/>
      <c r="BT115" s="895"/>
      <c r="BU115" s="895"/>
      <c r="BV115" s="895">
        <v>43193</v>
      </c>
      <c r="BW115" s="895"/>
      <c r="BX115" s="895"/>
      <c r="BY115" s="895"/>
      <c r="BZ115" s="895"/>
      <c r="CA115" s="895">
        <v>41528</v>
      </c>
      <c r="CB115" s="895"/>
      <c r="CC115" s="895"/>
      <c r="CD115" s="895"/>
      <c r="CE115" s="895"/>
      <c r="CF115" s="956">
        <v>1.9</v>
      </c>
      <c r="CG115" s="957"/>
      <c r="CH115" s="957"/>
      <c r="CI115" s="957"/>
      <c r="CJ115" s="957"/>
      <c r="CK115" s="1012"/>
      <c r="CL115" s="899"/>
      <c r="CM115" s="893" t="s">
        <v>467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424</v>
      </c>
      <c r="DH115" s="858"/>
      <c r="DI115" s="858"/>
      <c r="DJ115" s="858"/>
      <c r="DK115" s="859"/>
      <c r="DL115" s="860" t="s">
        <v>424</v>
      </c>
      <c r="DM115" s="858"/>
      <c r="DN115" s="858"/>
      <c r="DO115" s="858"/>
      <c r="DP115" s="859"/>
      <c r="DQ115" s="860" t="s">
        <v>449</v>
      </c>
      <c r="DR115" s="858"/>
      <c r="DS115" s="858"/>
      <c r="DT115" s="858"/>
      <c r="DU115" s="859"/>
      <c r="DV115" s="905" t="s">
        <v>424</v>
      </c>
      <c r="DW115" s="906"/>
      <c r="DX115" s="906"/>
      <c r="DY115" s="906"/>
      <c r="DZ115" s="907"/>
    </row>
    <row r="116" spans="1:130" s="246" customFormat="1" ht="26.25" customHeight="1">
      <c r="A116" s="1001"/>
      <c r="B116" s="1002"/>
      <c r="C116" s="961" t="s">
        <v>468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456</v>
      </c>
      <c r="AB116" s="858"/>
      <c r="AC116" s="858"/>
      <c r="AD116" s="858"/>
      <c r="AE116" s="859"/>
      <c r="AF116" s="860" t="s">
        <v>456</v>
      </c>
      <c r="AG116" s="858"/>
      <c r="AH116" s="858"/>
      <c r="AI116" s="858"/>
      <c r="AJ116" s="859"/>
      <c r="AK116" s="860" t="s">
        <v>456</v>
      </c>
      <c r="AL116" s="858"/>
      <c r="AM116" s="858"/>
      <c r="AN116" s="858"/>
      <c r="AO116" s="859"/>
      <c r="AP116" s="905" t="s">
        <v>456</v>
      </c>
      <c r="AQ116" s="906"/>
      <c r="AR116" s="906"/>
      <c r="AS116" s="906"/>
      <c r="AT116" s="907"/>
      <c r="AU116" s="1017"/>
      <c r="AV116" s="1018"/>
      <c r="AW116" s="1018"/>
      <c r="AX116" s="1018"/>
      <c r="AY116" s="1018"/>
      <c r="AZ116" s="944" t="s">
        <v>469</v>
      </c>
      <c r="BA116" s="945"/>
      <c r="BB116" s="945"/>
      <c r="BC116" s="945"/>
      <c r="BD116" s="945"/>
      <c r="BE116" s="945"/>
      <c r="BF116" s="945"/>
      <c r="BG116" s="945"/>
      <c r="BH116" s="945"/>
      <c r="BI116" s="945"/>
      <c r="BJ116" s="945"/>
      <c r="BK116" s="945"/>
      <c r="BL116" s="945"/>
      <c r="BM116" s="945"/>
      <c r="BN116" s="945"/>
      <c r="BO116" s="945"/>
      <c r="BP116" s="946"/>
      <c r="BQ116" s="894" t="s">
        <v>456</v>
      </c>
      <c r="BR116" s="895"/>
      <c r="BS116" s="895"/>
      <c r="BT116" s="895"/>
      <c r="BU116" s="895"/>
      <c r="BV116" s="895" t="s">
        <v>424</v>
      </c>
      <c r="BW116" s="895"/>
      <c r="BX116" s="895"/>
      <c r="BY116" s="895"/>
      <c r="BZ116" s="895"/>
      <c r="CA116" s="895" t="s">
        <v>424</v>
      </c>
      <c r="CB116" s="895"/>
      <c r="CC116" s="895"/>
      <c r="CD116" s="895"/>
      <c r="CE116" s="895"/>
      <c r="CF116" s="956" t="s">
        <v>424</v>
      </c>
      <c r="CG116" s="957"/>
      <c r="CH116" s="957"/>
      <c r="CI116" s="957"/>
      <c r="CJ116" s="957"/>
      <c r="CK116" s="1012"/>
      <c r="CL116" s="899"/>
      <c r="CM116" s="902" t="s">
        <v>470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449</v>
      </c>
      <c r="DH116" s="858"/>
      <c r="DI116" s="858"/>
      <c r="DJ116" s="858"/>
      <c r="DK116" s="859"/>
      <c r="DL116" s="860" t="s">
        <v>424</v>
      </c>
      <c r="DM116" s="858"/>
      <c r="DN116" s="858"/>
      <c r="DO116" s="858"/>
      <c r="DP116" s="859"/>
      <c r="DQ116" s="860" t="s">
        <v>449</v>
      </c>
      <c r="DR116" s="858"/>
      <c r="DS116" s="858"/>
      <c r="DT116" s="858"/>
      <c r="DU116" s="859"/>
      <c r="DV116" s="905" t="s">
        <v>456</v>
      </c>
      <c r="DW116" s="906"/>
      <c r="DX116" s="906"/>
      <c r="DY116" s="906"/>
      <c r="DZ116" s="907"/>
    </row>
    <row r="117" spans="1:130" s="246" customFormat="1" ht="26.25" customHeight="1">
      <c r="A117" s="982" t="s">
        <v>197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471</v>
      </c>
      <c r="Z117" s="984"/>
      <c r="AA117" s="989">
        <v>630114</v>
      </c>
      <c r="AB117" s="990"/>
      <c r="AC117" s="990"/>
      <c r="AD117" s="990"/>
      <c r="AE117" s="991"/>
      <c r="AF117" s="992">
        <v>587550</v>
      </c>
      <c r="AG117" s="990"/>
      <c r="AH117" s="990"/>
      <c r="AI117" s="990"/>
      <c r="AJ117" s="991"/>
      <c r="AK117" s="992">
        <v>559297</v>
      </c>
      <c r="AL117" s="990"/>
      <c r="AM117" s="990"/>
      <c r="AN117" s="990"/>
      <c r="AO117" s="991"/>
      <c r="AP117" s="993"/>
      <c r="AQ117" s="994"/>
      <c r="AR117" s="994"/>
      <c r="AS117" s="994"/>
      <c r="AT117" s="995"/>
      <c r="AU117" s="1017"/>
      <c r="AV117" s="1018"/>
      <c r="AW117" s="1018"/>
      <c r="AX117" s="1018"/>
      <c r="AY117" s="1018"/>
      <c r="AZ117" s="944" t="s">
        <v>472</v>
      </c>
      <c r="BA117" s="945"/>
      <c r="BB117" s="945"/>
      <c r="BC117" s="945"/>
      <c r="BD117" s="945"/>
      <c r="BE117" s="945"/>
      <c r="BF117" s="945"/>
      <c r="BG117" s="945"/>
      <c r="BH117" s="945"/>
      <c r="BI117" s="945"/>
      <c r="BJ117" s="945"/>
      <c r="BK117" s="945"/>
      <c r="BL117" s="945"/>
      <c r="BM117" s="945"/>
      <c r="BN117" s="945"/>
      <c r="BO117" s="945"/>
      <c r="BP117" s="946"/>
      <c r="BQ117" s="894" t="s">
        <v>473</v>
      </c>
      <c r="BR117" s="895"/>
      <c r="BS117" s="895"/>
      <c r="BT117" s="895"/>
      <c r="BU117" s="895"/>
      <c r="BV117" s="895" t="s">
        <v>474</v>
      </c>
      <c r="BW117" s="895"/>
      <c r="BX117" s="895"/>
      <c r="BY117" s="895"/>
      <c r="BZ117" s="895"/>
      <c r="CA117" s="895" t="s">
        <v>475</v>
      </c>
      <c r="CB117" s="895"/>
      <c r="CC117" s="895"/>
      <c r="CD117" s="895"/>
      <c r="CE117" s="895"/>
      <c r="CF117" s="956" t="s">
        <v>476</v>
      </c>
      <c r="CG117" s="957"/>
      <c r="CH117" s="957"/>
      <c r="CI117" s="957"/>
      <c r="CJ117" s="957"/>
      <c r="CK117" s="1012"/>
      <c r="CL117" s="899"/>
      <c r="CM117" s="902" t="s">
        <v>477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478</v>
      </c>
      <c r="DH117" s="858"/>
      <c r="DI117" s="858"/>
      <c r="DJ117" s="858"/>
      <c r="DK117" s="859"/>
      <c r="DL117" s="860" t="s">
        <v>451</v>
      </c>
      <c r="DM117" s="858"/>
      <c r="DN117" s="858"/>
      <c r="DO117" s="858"/>
      <c r="DP117" s="859"/>
      <c r="DQ117" s="860" t="s">
        <v>451</v>
      </c>
      <c r="DR117" s="858"/>
      <c r="DS117" s="858"/>
      <c r="DT117" s="858"/>
      <c r="DU117" s="859"/>
      <c r="DV117" s="905" t="s">
        <v>479</v>
      </c>
      <c r="DW117" s="906"/>
      <c r="DX117" s="906"/>
      <c r="DY117" s="906"/>
      <c r="DZ117" s="907"/>
    </row>
    <row r="118" spans="1:130" s="246" customFormat="1" ht="26.25" customHeight="1">
      <c r="A118" s="982" t="s">
        <v>444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442</v>
      </c>
      <c r="AB118" s="983"/>
      <c r="AC118" s="983"/>
      <c r="AD118" s="983"/>
      <c r="AE118" s="984"/>
      <c r="AF118" s="985" t="s">
        <v>317</v>
      </c>
      <c r="AG118" s="983"/>
      <c r="AH118" s="983"/>
      <c r="AI118" s="983"/>
      <c r="AJ118" s="984"/>
      <c r="AK118" s="985" t="s">
        <v>316</v>
      </c>
      <c r="AL118" s="983"/>
      <c r="AM118" s="983"/>
      <c r="AN118" s="983"/>
      <c r="AO118" s="984"/>
      <c r="AP118" s="986" t="s">
        <v>443</v>
      </c>
      <c r="AQ118" s="987"/>
      <c r="AR118" s="987"/>
      <c r="AS118" s="987"/>
      <c r="AT118" s="988"/>
      <c r="AU118" s="1017"/>
      <c r="AV118" s="1018"/>
      <c r="AW118" s="1018"/>
      <c r="AX118" s="1018"/>
      <c r="AY118" s="1018"/>
      <c r="AZ118" s="960" t="s">
        <v>480</v>
      </c>
      <c r="BA118" s="961"/>
      <c r="BB118" s="961"/>
      <c r="BC118" s="961"/>
      <c r="BD118" s="961"/>
      <c r="BE118" s="961"/>
      <c r="BF118" s="961"/>
      <c r="BG118" s="961"/>
      <c r="BH118" s="961"/>
      <c r="BI118" s="961"/>
      <c r="BJ118" s="961"/>
      <c r="BK118" s="961"/>
      <c r="BL118" s="961"/>
      <c r="BM118" s="961"/>
      <c r="BN118" s="961"/>
      <c r="BO118" s="961"/>
      <c r="BP118" s="962"/>
      <c r="BQ118" s="963" t="s">
        <v>451</v>
      </c>
      <c r="BR118" s="926"/>
      <c r="BS118" s="926"/>
      <c r="BT118" s="926"/>
      <c r="BU118" s="926"/>
      <c r="BV118" s="926" t="s">
        <v>481</v>
      </c>
      <c r="BW118" s="926"/>
      <c r="BX118" s="926"/>
      <c r="BY118" s="926"/>
      <c r="BZ118" s="926"/>
      <c r="CA118" s="926" t="s">
        <v>482</v>
      </c>
      <c r="CB118" s="926"/>
      <c r="CC118" s="926"/>
      <c r="CD118" s="926"/>
      <c r="CE118" s="926"/>
      <c r="CF118" s="956" t="s">
        <v>451</v>
      </c>
      <c r="CG118" s="957"/>
      <c r="CH118" s="957"/>
      <c r="CI118" s="957"/>
      <c r="CJ118" s="957"/>
      <c r="CK118" s="1012"/>
      <c r="CL118" s="899"/>
      <c r="CM118" s="902" t="s">
        <v>483</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479</v>
      </c>
      <c r="DH118" s="858"/>
      <c r="DI118" s="858"/>
      <c r="DJ118" s="858"/>
      <c r="DK118" s="859"/>
      <c r="DL118" s="860" t="s">
        <v>451</v>
      </c>
      <c r="DM118" s="858"/>
      <c r="DN118" s="858"/>
      <c r="DO118" s="858"/>
      <c r="DP118" s="859"/>
      <c r="DQ118" s="860" t="s">
        <v>482</v>
      </c>
      <c r="DR118" s="858"/>
      <c r="DS118" s="858"/>
      <c r="DT118" s="858"/>
      <c r="DU118" s="859"/>
      <c r="DV118" s="905" t="s">
        <v>481</v>
      </c>
      <c r="DW118" s="906"/>
      <c r="DX118" s="906"/>
      <c r="DY118" s="906"/>
      <c r="DZ118" s="907"/>
    </row>
    <row r="119" spans="1:130" s="246" customFormat="1" ht="26.25" customHeight="1">
      <c r="A119" s="896" t="s">
        <v>447</v>
      </c>
      <c r="B119" s="897"/>
      <c r="C119" s="972" t="s">
        <v>448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484</v>
      </c>
      <c r="AB119" s="976"/>
      <c r="AC119" s="976"/>
      <c r="AD119" s="976"/>
      <c r="AE119" s="977"/>
      <c r="AF119" s="978" t="s">
        <v>482</v>
      </c>
      <c r="AG119" s="976"/>
      <c r="AH119" s="976"/>
      <c r="AI119" s="976"/>
      <c r="AJ119" s="977"/>
      <c r="AK119" s="978" t="s">
        <v>485</v>
      </c>
      <c r="AL119" s="976"/>
      <c r="AM119" s="976"/>
      <c r="AN119" s="976"/>
      <c r="AO119" s="977"/>
      <c r="AP119" s="979" t="s">
        <v>451</v>
      </c>
      <c r="AQ119" s="980"/>
      <c r="AR119" s="980"/>
      <c r="AS119" s="980"/>
      <c r="AT119" s="981"/>
      <c r="AU119" s="1019"/>
      <c r="AV119" s="1020"/>
      <c r="AW119" s="1020"/>
      <c r="AX119" s="1020"/>
      <c r="AY119" s="1020"/>
      <c r="AZ119" s="277" t="s">
        <v>197</v>
      </c>
      <c r="BA119" s="277"/>
      <c r="BB119" s="277"/>
      <c r="BC119" s="277"/>
      <c r="BD119" s="277"/>
      <c r="BE119" s="277"/>
      <c r="BF119" s="277"/>
      <c r="BG119" s="277"/>
      <c r="BH119" s="277"/>
      <c r="BI119" s="277"/>
      <c r="BJ119" s="277"/>
      <c r="BK119" s="277"/>
      <c r="BL119" s="277"/>
      <c r="BM119" s="277"/>
      <c r="BN119" s="277"/>
      <c r="BO119" s="958" t="s">
        <v>486</v>
      </c>
      <c r="BP119" s="959"/>
      <c r="BQ119" s="963">
        <v>6298334</v>
      </c>
      <c r="BR119" s="926"/>
      <c r="BS119" s="926"/>
      <c r="BT119" s="926"/>
      <c r="BU119" s="926"/>
      <c r="BV119" s="926">
        <v>5965504</v>
      </c>
      <c r="BW119" s="926"/>
      <c r="BX119" s="926"/>
      <c r="BY119" s="926"/>
      <c r="BZ119" s="926"/>
      <c r="CA119" s="926">
        <v>5885421</v>
      </c>
      <c r="CB119" s="926"/>
      <c r="CC119" s="926"/>
      <c r="CD119" s="926"/>
      <c r="CE119" s="926"/>
      <c r="CF119" s="824"/>
      <c r="CG119" s="825"/>
      <c r="CH119" s="825"/>
      <c r="CI119" s="825"/>
      <c r="CJ119" s="915"/>
      <c r="CK119" s="1013"/>
      <c r="CL119" s="901"/>
      <c r="CM119" s="919" t="s">
        <v>487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488</v>
      </c>
      <c r="DH119" s="841"/>
      <c r="DI119" s="841"/>
      <c r="DJ119" s="841"/>
      <c r="DK119" s="842"/>
      <c r="DL119" s="843" t="s">
        <v>489</v>
      </c>
      <c r="DM119" s="841"/>
      <c r="DN119" s="841"/>
      <c r="DO119" s="841"/>
      <c r="DP119" s="842"/>
      <c r="DQ119" s="843" t="s">
        <v>490</v>
      </c>
      <c r="DR119" s="841"/>
      <c r="DS119" s="841"/>
      <c r="DT119" s="841"/>
      <c r="DU119" s="842"/>
      <c r="DV119" s="929" t="s">
        <v>478</v>
      </c>
      <c r="DW119" s="930"/>
      <c r="DX119" s="930"/>
      <c r="DY119" s="930"/>
      <c r="DZ119" s="931"/>
    </row>
    <row r="120" spans="1:130" s="246" customFormat="1" ht="26.25" customHeight="1">
      <c r="A120" s="898"/>
      <c r="B120" s="899"/>
      <c r="C120" s="902" t="s">
        <v>453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491</v>
      </c>
      <c r="AB120" s="858"/>
      <c r="AC120" s="858"/>
      <c r="AD120" s="858"/>
      <c r="AE120" s="859"/>
      <c r="AF120" s="860" t="s">
        <v>478</v>
      </c>
      <c r="AG120" s="858"/>
      <c r="AH120" s="858"/>
      <c r="AI120" s="858"/>
      <c r="AJ120" s="859"/>
      <c r="AK120" s="860" t="s">
        <v>479</v>
      </c>
      <c r="AL120" s="858"/>
      <c r="AM120" s="858"/>
      <c r="AN120" s="858"/>
      <c r="AO120" s="859"/>
      <c r="AP120" s="905" t="s">
        <v>194</v>
      </c>
      <c r="AQ120" s="906"/>
      <c r="AR120" s="906"/>
      <c r="AS120" s="906"/>
      <c r="AT120" s="907"/>
      <c r="AU120" s="964" t="s">
        <v>492</v>
      </c>
      <c r="AV120" s="965"/>
      <c r="AW120" s="965"/>
      <c r="AX120" s="965"/>
      <c r="AY120" s="966"/>
      <c r="AZ120" s="941" t="s">
        <v>493</v>
      </c>
      <c r="BA120" s="886"/>
      <c r="BB120" s="886"/>
      <c r="BC120" s="886"/>
      <c r="BD120" s="886"/>
      <c r="BE120" s="886"/>
      <c r="BF120" s="886"/>
      <c r="BG120" s="886"/>
      <c r="BH120" s="886"/>
      <c r="BI120" s="886"/>
      <c r="BJ120" s="886"/>
      <c r="BK120" s="886"/>
      <c r="BL120" s="886"/>
      <c r="BM120" s="886"/>
      <c r="BN120" s="886"/>
      <c r="BO120" s="886"/>
      <c r="BP120" s="887"/>
      <c r="BQ120" s="942">
        <v>1353123</v>
      </c>
      <c r="BR120" s="923"/>
      <c r="BS120" s="923"/>
      <c r="BT120" s="923"/>
      <c r="BU120" s="923"/>
      <c r="BV120" s="923">
        <v>1286680</v>
      </c>
      <c r="BW120" s="923"/>
      <c r="BX120" s="923"/>
      <c r="BY120" s="923"/>
      <c r="BZ120" s="923"/>
      <c r="CA120" s="923">
        <v>1017538</v>
      </c>
      <c r="CB120" s="923"/>
      <c r="CC120" s="923"/>
      <c r="CD120" s="923"/>
      <c r="CE120" s="923"/>
      <c r="CF120" s="947">
        <v>47.3</v>
      </c>
      <c r="CG120" s="948"/>
      <c r="CH120" s="948"/>
      <c r="CI120" s="948"/>
      <c r="CJ120" s="948"/>
      <c r="CK120" s="949" t="s">
        <v>494</v>
      </c>
      <c r="CL120" s="933"/>
      <c r="CM120" s="933"/>
      <c r="CN120" s="933"/>
      <c r="CO120" s="934"/>
      <c r="CP120" s="953" t="s">
        <v>495</v>
      </c>
      <c r="CQ120" s="954"/>
      <c r="CR120" s="954"/>
      <c r="CS120" s="954"/>
      <c r="CT120" s="954"/>
      <c r="CU120" s="954"/>
      <c r="CV120" s="954"/>
      <c r="CW120" s="954"/>
      <c r="CX120" s="954"/>
      <c r="CY120" s="954"/>
      <c r="CZ120" s="954"/>
      <c r="DA120" s="954"/>
      <c r="DB120" s="954"/>
      <c r="DC120" s="954"/>
      <c r="DD120" s="954"/>
      <c r="DE120" s="954"/>
      <c r="DF120" s="955"/>
      <c r="DG120" s="942">
        <v>896035</v>
      </c>
      <c r="DH120" s="923"/>
      <c r="DI120" s="923"/>
      <c r="DJ120" s="923"/>
      <c r="DK120" s="923"/>
      <c r="DL120" s="923">
        <v>735787</v>
      </c>
      <c r="DM120" s="923"/>
      <c r="DN120" s="923"/>
      <c r="DO120" s="923"/>
      <c r="DP120" s="923"/>
      <c r="DQ120" s="923">
        <v>668278</v>
      </c>
      <c r="DR120" s="923"/>
      <c r="DS120" s="923"/>
      <c r="DT120" s="923"/>
      <c r="DU120" s="923"/>
      <c r="DV120" s="924">
        <v>31</v>
      </c>
      <c r="DW120" s="924"/>
      <c r="DX120" s="924"/>
      <c r="DY120" s="924"/>
      <c r="DZ120" s="925"/>
    </row>
    <row r="121" spans="1:130" s="246" customFormat="1" ht="26.25" customHeight="1">
      <c r="A121" s="898"/>
      <c r="B121" s="899"/>
      <c r="C121" s="944" t="s">
        <v>496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451</v>
      </c>
      <c r="AB121" s="858"/>
      <c r="AC121" s="858"/>
      <c r="AD121" s="858"/>
      <c r="AE121" s="859"/>
      <c r="AF121" s="860" t="s">
        <v>497</v>
      </c>
      <c r="AG121" s="858"/>
      <c r="AH121" s="858"/>
      <c r="AI121" s="858"/>
      <c r="AJ121" s="859"/>
      <c r="AK121" s="860" t="s">
        <v>451</v>
      </c>
      <c r="AL121" s="858"/>
      <c r="AM121" s="858"/>
      <c r="AN121" s="858"/>
      <c r="AO121" s="859"/>
      <c r="AP121" s="905" t="s">
        <v>194</v>
      </c>
      <c r="AQ121" s="906"/>
      <c r="AR121" s="906"/>
      <c r="AS121" s="906"/>
      <c r="AT121" s="907"/>
      <c r="AU121" s="967"/>
      <c r="AV121" s="968"/>
      <c r="AW121" s="968"/>
      <c r="AX121" s="968"/>
      <c r="AY121" s="969"/>
      <c r="AZ121" s="893" t="s">
        <v>498</v>
      </c>
      <c r="BA121" s="828"/>
      <c r="BB121" s="828"/>
      <c r="BC121" s="828"/>
      <c r="BD121" s="828"/>
      <c r="BE121" s="828"/>
      <c r="BF121" s="828"/>
      <c r="BG121" s="828"/>
      <c r="BH121" s="828"/>
      <c r="BI121" s="828"/>
      <c r="BJ121" s="828"/>
      <c r="BK121" s="828"/>
      <c r="BL121" s="828"/>
      <c r="BM121" s="828"/>
      <c r="BN121" s="828"/>
      <c r="BO121" s="828"/>
      <c r="BP121" s="829"/>
      <c r="BQ121" s="894">
        <v>214427</v>
      </c>
      <c r="BR121" s="895"/>
      <c r="BS121" s="895"/>
      <c r="BT121" s="895"/>
      <c r="BU121" s="895"/>
      <c r="BV121" s="895">
        <v>181218</v>
      </c>
      <c r="BW121" s="895"/>
      <c r="BX121" s="895"/>
      <c r="BY121" s="895"/>
      <c r="BZ121" s="895"/>
      <c r="CA121" s="895">
        <v>147179</v>
      </c>
      <c r="CB121" s="895"/>
      <c r="CC121" s="895"/>
      <c r="CD121" s="895"/>
      <c r="CE121" s="895"/>
      <c r="CF121" s="956">
        <v>6.8</v>
      </c>
      <c r="CG121" s="957"/>
      <c r="CH121" s="957"/>
      <c r="CI121" s="957"/>
      <c r="CJ121" s="957"/>
      <c r="CK121" s="950"/>
      <c r="CL121" s="936"/>
      <c r="CM121" s="936"/>
      <c r="CN121" s="936"/>
      <c r="CO121" s="937"/>
      <c r="CP121" s="916" t="s">
        <v>499</v>
      </c>
      <c r="CQ121" s="917"/>
      <c r="CR121" s="917"/>
      <c r="CS121" s="917"/>
      <c r="CT121" s="917"/>
      <c r="CU121" s="917"/>
      <c r="CV121" s="917"/>
      <c r="CW121" s="917"/>
      <c r="CX121" s="917"/>
      <c r="CY121" s="917"/>
      <c r="CZ121" s="917"/>
      <c r="DA121" s="917"/>
      <c r="DB121" s="917"/>
      <c r="DC121" s="917"/>
      <c r="DD121" s="917"/>
      <c r="DE121" s="917"/>
      <c r="DF121" s="918"/>
      <c r="DG121" s="894">
        <v>50143</v>
      </c>
      <c r="DH121" s="895"/>
      <c r="DI121" s="895"/>
      <c r="DJ121" s="895"/>
      <c r="DK121" s="895"/>
      <c r="DL121" s="895">
        <v>54774</v>
      </c>
      <c r="DM121" s="895"/>
      <c r="DN121" s="895"/>
      <c r="DO121" s="895"/>
      <c r="DP121" s="895"/>
      <c r="DQ121" s="895">
        <v>50427</v>
      </c>
      <c r="DR121" s="895"/>
      <c r="DS121" s="895"/>
      <c r="DT121" s="895"/>
      <c r="DU121" s="895"/>
      <c r="DV121" s="872">
        <v>2.2999999999999998</v>
      </c>
      <c r="DW121" s="872"/>
      <c r="DX121" s="872"/>
      <c r="DY121" s="872"/>
      <c r="DZ121" s="873"/>
    </row>
    <row r="122" spans="1:130" s="246" customFormat="1" ht="26.25" customHeight="1">
      <c r="A122" s="898"/>
      <c r="B122" s="899"/>
      <c r="C122" s="902" t="s">
        <v>464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500</v>
      </c>
      <c r="AB122" s="858"/>
      <c r="AC122" s="858"/>
      <c r="AD122" s="858"/>
      <c r="AE122" s="859"/>
      <c r="AF122" s="860" t="s">
        <v>488</v>
      </c>
      <c r="AG122" s="858"/>
      <c r="AH122" s="858"/>
      <c r="AI122" s="858"/>
      <c r="AJ122" s="859"/>
      <c r="AK122" s="860" t="s">
        <v>451</v>
      </c>
      <c r="AL122" s="858"/>
      <c r="AM122" s="858"/>
      <c r="AN122" s="858"/>
      <c r="AO122" s="859"/>
      <c r="AP122" s="905" t="s">
        <v>473</v>
      </c>
      <c r="AQ122" s="906"/>
      <c r="AR122" s="906"/>
      <c r="AS122" s="906"/>
      <c r="AT122" s="907"/>
      <c r="AU122" s="967"/>
      <c r="AV122" s="968"/>
      <c r="AW122" s="968"/>
      <c r="AX122" s="968"/>
      <c r="AY122" s="969"/>
      <c r="AZ122" s="960" t="s">
        <v>501</v>
      </c>
      <c r="BA122" s="961"/>
      <c r="BB122" s="961"/>
      <c r="BC122" s="961"/>
      <c r="BD122" s="961"/>
      <c r="BE122" s="961"/>
      <c r="BF122" s="961"/>
      <c r="BG122" s="961"/>
      <c r="BH122" s="961"/>
      <c r="BI122" s="961"/>
      <c r="BJ122" s="961"/>
      <c r="BK122" s="961"/>
      <c r="BL122" s="961"/>
      <c r="BM122" s="961"/>
      <c r="BN122" s="961"/>
      <c r="BO122" s="961"/>
      <c r="BP122" s="962"/>
      <c r="BQ122" s="963">
        <v>3680048</v>
      </c>
      <c r="BR122" s="926"/>
      <c r="BS122" s="926"/>
      <c r="BT122" s="926"/>
      <c r="BU122" s="926"/>
      <c r="BV122" s="926">
        <v>3565629</v>
      </c>
      <c r="BW122" s="926"/>
      <c r="BX122" s="926"/>
      <c r="BY122" s="926"/>
      <c r="BZ122" s="926"/>
      <c r="CA122" s="926">
        <v>3639551</v>
      </c>
      <c r="CB122" s="926"/>
      <c r="CC122" s="926"/>
      <c r="CD122" s="926"/>
      <c r="CE122" s="926"/>
      <c r="CF122" s="927">
        <v>169.1</v>
      </c>
      <c r="CG122" s="928"/>
      <c r="CH122" s="928"/>
      <c r="CI122" s="928"/>
      <c r="CJ122" s="928"/>
      <c r="CK122" s="950"/>
      <c r="CL122" s="936"/>
      <c r="CM122" s="936"/>
      <c r="CN122" s="936"/>
      <c r="CO122" s="937"/>
      <c r="CP122" s="916" t="s">
        <v>502</v>
      </c>
      <c r="CQ122" s="917"/>
      <c r="CR122" s="917"/>
      <c r="CS122" s="917"/>
      <c r="CT122" s="917"/>
      <c r="CU122" s="917"/>
      <c r="CV122" s="917"/>
      <c r="CW122" s="917"/>
      <c r="CX122" s="917"/>
      <c r="CY122" s="917"/>
      <c r="CZ122" s="917"/>
      <c r="DA122" s="917"/>
      <c r="DB122" s="917"/>
      <c r="DC122" s="917"/>
      <c r="DD122" s="917"/>
      <c r="DE122" s="917"/>
      <c r="DF122" s="918"/>
      <c r="DG122" s="894">
        <v>23984</v>
      </c>
      <c r="DH122" s="895"/>
      <c r="DI122" s="895"/>
      <c r="DJ122" s="895"/>
      <c r="DK122" s="895"/>
      <c r="DL122" s="895">
        <v>25416</v>
      </c>
      <c r="DM122" s="895"/>
      <c r="DN122" s="895"/>
      <c r="DO122" s="895"/>
      <c r="DP122" s="895"/>
      <c r="DQ122" s="895">
        <v>23167</v>
      </c>
      <c r="DR122" s="895"/>
      <c r="DS122" s="895"/>
      <c r="DT122" s="895"/>
      <c r="DU122" s="895"/>
      <c r="DV122" s="872">
        <v>1.1000000000000001</v>
      </c>
      <c r="DW122" s="872"/>
      <c r="DX122" s="872"/>
      <c r="DY122" s="872"/>
      <c r="DZ122" s="873"/>
    </row>
    <row r="123" spans="1:130" s="246" customFormat="1" ht="26.25" customHeight="1">
      <c r="A123" s="898"/>
      <c r="B123" s="899"/>
      <c r="C123" s="902" t="s">
        <v>470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473</v>
      </c>
      <c r="AB123" s="858"/>
      <c r="AC123" s="858"/>
      <c r="AD123" s="858"/>
      <c r="AE123" s="859"/>
      <c r="AF123" s="860" t="s">
        <v>503</v>
      </c>
      <c r="AG123" s="858"/>
      <c r="AH123" s="858"/>
      <c r="AI123" s="858"/>
      <c r="AJ123" s="859"/>
      <c r="AK123" s="860" t="s">
        <v>504</v>
      </c>
      <c r="AL123" s="858"/>
      <c r="AM123" s="858"/>
      <c r="AN123" s="858"/>
      <c r="AO123" s="859"/>
      <c r="AP123" s="905" t="s">
        <v>491</v>
      </c>
      <c r="AQ123" s="906"/>
      <c r="AR123" s="906"/>
      <c r="AS123" s="906"/>
      <c r="AT123" s="907"/>
      <c r="AU123" s="970"/>
      <c r="AV123" s="971"/>
      <c r="AW123" s="971"/>
      <c r="AX123" s="971"/>
      <c r="AY123" s="971"/>
      <c r="AZ123" s="277" t="s">
        <v>197</v>
      </c>
      <c r="BA123" s="277"/>
      <c r="BB123" s="277"/>
      <c r="BC123" s="277"/>
      <c r="BD123" s="277"/>
      <c r="BE123" s="277"/>
      <c r="BF123" s="277"/>
      <c r="BG123" s="277"/>
      <c r="BH123" s="277"/>
      <c r="BI123" s="277"/>
      <c r="BJ123" s="277"/>
      <c r="BK123" s="277"/>
      <c r="BL123" s="277"/>
      <c r="BM123" s="277"/>
      <c r="BN123" s="277"/>
      <c r="BO123" s="958" t="s">
        <v>505</v>
      </c>
      <c r="BP123" s="959"/>
      <c r="BQ123" s="913">
        <v>5247598</v>
      </c>
      <c r="BR123" s="914"/>
      <c r="BS123" s="914"/>
      <c r="BT123" s="914"/>
      <c r="BU123" s="914"/>
      <c r="BV123" s="914">
        <v>5033527</v>
      </c>
      <c r="BW123" s="914"/>
      <c r="BX123" s="914"/>
      <c r="BY123" s="914"/>
      <c r="BZ123" s="914"/>
      <c r="CA123" s="914">
        <v>4804268</v>
      </c>
      <c r="CB123" s="914"/>
      <c r="CC123" s="914"/>
      <c r="CD123" s="914"/>
      <c r="CE123" s="914"/>
      <c r="CF123" s="824"/>
      <c r="CG123" s="825"/>
      <c r="CH123" s="825"/>
      <c r="CI123" s="825"/>
      <c r="CJ123" s="915"/>
      <c r="CK123" s="950"/>
      <c r="CL123" s="936"/>
      <c r="CM123" s="936"/>
      <c r="CN123" s="936"/>
      <c r="CO123" s="937"/>
      <c r="CP123" s="916" t="s">
        <v>506</v>
      </c>
      <c r="CQ123" s="917"/>
      <c r="CR123" s="917"/>
      <c r="CS123" s="917"/>
      <c r="CT123" s="917"/>
      <c r="CU123" s="917"/>
      <c r="CV123" s="917"/>
      <c r="CW123" s="917"/>
      <c r="CX123" s="917"/>
      <c r="CY123" s="917"/>
      <c r="CZ123" s="917"/>
      <c r="DA123" s="917"/>
      <c r="DB123" s="917"/>
      <c r="DC123" s="917"/>
      <c r="DD123" s="917"/>
      <c r="DE123" s="917"/>
      <c r="DF123" s="918"/>
      <c r="DG123" s="857">
        <v>1825</v>
      </c>
      <c r="DH123" s="858"/>
      <c r="DI123" s="858"/>
      <c r="DJ123" s="858"/>
      <c r="DK123" s="859"/>
      <c r="DL123" s="860">
        <v>2816</v>
      </c>
      <c r="DM123" s="858"/>
      <c r="DN123" s="858"/>
      <c r="DO123" s="858"/>
      <c r="DP123" s="859"/>
      <c r="DQ123" s="860">
        <v>2559</v>
      </c>
      <c r="DR123" s="858"/>
      <c r="DS123" s="858"/>
      <c r="DT123" s="858"/>
      <c r="DU123" s="859"/>
      <c r="DV123" s="905">
        <v>0.1</v>
      </c>
      <c r="DW123" s="906"/>
      <c r="DX123" s="906"/>
      <c r="DY123" s="906"/>
      <c r="DZ123" s="907"/>
    </row>
    <row r="124" spans="1:130" s="246" customFormat="1" ht="26.25" customHeight="1" thickBot="1">
      <c r="A124" s="898"/>
      <c r="B124" s="899"/>
      <c r="C124" s="902" t="s">
        <v>477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474</v>
      </c>
      <c r="AB124" s="858"/>
      <c r="AC124" s="858"/>
      <c r="AD124" s="858"/>
      <c r="AE124" s="859"/>
      <c r="AF124" s="860" t="s">
        <v>484</v>
      </c>
      <c r="AG124" s="858"/>
      <c r="AH124" s="858"/>
      <c r="AI124" s="858"/>
      <c r="AJ124" s="859"/>
      <c r="AK124" s="860" t="s">
        <v>451</v>
      </c>
      <c r="AL124" s="858"/>
      <c r="AM124" s="858"/>
      <c r="AN124" s="858"/>
      <c r="AO124" s="859"/>
      <c r="AP124" s="905" t="s">
        <v>474</v>
      </c>
      <c r="AQ124" s="906"/>
      <c r="AR124" s="906"/>
      <c r="AS124" s="906"/>
      <c r="AT124" s="907"/>
      <c r="AU124" s="908" t="s">
        <v>507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48.1</v>
      </c>
      <c r="BR124" s="912"/>
      <c r="BS124" s="912"/>
      <c r="BT124" s="912"/>
      <c r="BU124" s="912"/>
      <c r="BV124" s="912">
        <v>42.6</v>
      </c>
      <c r="BW124" s="912"/>
      <c r="BX124" s="912"/>
      <c r="BY124" s="912"/>
      <c r="BZ124" s="912"/>
      <c r="CA124" s="912">
        <v>50.2</v>
      </c>
      <c r="CB124" s="912"/>
      <c r="CC124" s="912"/>
      <c r="CD124" s="912"/>
      <c r="CE124" s="912"/>
      <c r="CF124" s="802"/>
      <c r="CG124" s="803"/>
      <c r="CH124" s="803"/>
      <c r="CI124" s="803"/>
      <c r="CJ124" s="943"/>
      <c r="CK124" s="951"/>
      <c r="CL124" s="951"/>
      <c r="CM124" s="951"/>
      <c r="CN124" s="951"/>
      <c r="CO124" s="952"/>
      <c r="CP124" s="916" t="s">
        <v>508</v>
      </c>
      <c r="CQ124" s="917"/>
      <c r="CR124" s="917"/>
      <c r="CS124" s="917"/>
      <c r="CT124" s="917"/>
      <c r="CU124" s="917"/>
      <c r="CV124" s="917"/>
      <c r="CW124" s="917"/>
      <c r="CX124" s="917"/>
      <c r="CY124" s="917"/>
      <c r="CZ124" s="917"/>
      <c r="DA124" s="917"/>
      <c r="DB124" s="917"/>
      <c r="DC124" s="917"/>
      <c r="DD124" s="917"/>
      <c r="DE124" s="917"/>
      <c r="DF124" s="918"/>
      <c r="DG124" s="840" t="s">
        <v>484</v>
      </c>
      <c r="DH124" s="841"/>
      <c r="DI124" s="841"/>
      <c r="DJ124" s="841"/>
      <c r="DK124" s="842"/>
      <c r="DL124" s="843" t="s">
        <v>490</v>
      </c>
      <c r="DM124" s="841"/>
      <c r="DN124" s="841"/>
      <c r="DO124" s="841"/>
      <c r="DP124" s="842"/>
      <c r="DQ124" s="843" t="s">
        <v>490</v>
      </c>
      <c r="DR124" s="841"/>
      <c r="DS124" s="841"/>
      <c r="DT124" s="841"/>
      <c r="DU124" s="842"/>
      <c r="DV124" s="929" t="s">
        <v>475</v>
      </c>
      <c r="DW124" s="930"/>
      <c r="DX124" s="930"/>
      <c r="DY124" s="930"/>
      <c r="DZ124" s="931"/>
    </row>
    <row r="125" spans="1:130" s="246" customFormat="1" ht="26.25" customHeight="1">
      <c r="A125" s="898"/>
      <c r="B125" s="899"/>
      <c r="C125" s="902" t="s">
        <v>483</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474</v>
      </c>
      <c r="AB125" s="858"/>
      <c r="AC125" s="858"/>
      <c r="AD125" s="858"/>
      <c r="AE125" s="859"/>
      <c r="AF125" s="860" t="s">
        <v>474</v>
      </c>
      <c r="AG125" s="858"/>
      <c r="AH125" s="858"/>
      <c r="AI125" s="858"/>
      <c r="AJ125" s="859"/>
      <c r="AK125" s="860" t="s">
        <v>485</v>
      </c>
      <c r="AL125" s="858"/>
      <c r="AM125" s="858"/>
      <c r="AN125" s="858"/>
      <c r="AO125" s="859"/>
      <c r="AP125" s="905" t="s">
        <v>485</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509</v>
      </c>
      <c r="CL125" s="933"/>
      <c r="CM125" s="933"/>
      <c r="CN125" s="933"/>
      <c r="CO125" s="934"/>
      <c r="CP125" s="941" t="s">
        <v>510</v>
      </c>
      <c r="CQ125" s="886"/>
      <c r="CR125" s="886"/>
      <c r="CS125" s="886"/>
      <c r="CT125" s="886"/>
      <c r="CU125" s="886"/>
      <c r="CV125" s="886"/>
      <c r="CW125" s="886"/>
      <c r="CX125" s="886"/>
      <c r="CY125" s="886"/>
      <c r="CZ125" s="886"/>
      <c r="DA125" s="886"/>
      <c r="DB125" s="886"/>
      <c r="DC125" s="886"/>
      <c r="DD125" s="886"/>
      <c r="DE125" s="886"/>
      <c r="DF125" s="887"/>
      <c r="DG125" s="942" t="s">
        <v>504</v>
      </c>
      <c r="DH125" s="923"/>
      <c r="DI125" s="923"/>
      <c r="DJ125" s="923"/>
      <c r="DK125" s="923"/>
      <c r="DL125" s="923" t="s">
        <v>478</v>
      </c>
      <c r="DM125" s="923"/>
      <c r="DN125" s="923"/>
      <c r="DO125" s="923"/>
      <c r="DP125" s="923"/>
      <c r="DQ125" s="923" t="s">
        <v>482</v>
      </c>
      <c r="DR125" s="923"/>
      <c r="DS125" s="923"/>
      <c r="DT125" s="923"/>
      <c r="DU125" s="923"/>
      <c r="DV125" s="924" t="s">
        <v>194</v>
      </c>
      <c r="DW125" s="924"/>
      <c r="DX125" s="924"/>
      <c r="DY125" s="924"/>
      <c r="DZ125" s="925"/>
    </row>
    <row r="126" spans="1:130" s="246" customFormat="1" ht="26.25" customHeight="1" thickBot="1">
      <c r="A126" s="898"/>
      <c r="B126" s="899"/>
      <c r="C126" s="902" t="s">
        <v>487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451</v>
      </c>
      <c r="AB126" s="858"/>
      <c r="AC126" s="858"/>
      <c r="AD126" s="858"/>
      <c r="AE126" s="859"/>
      <c r="AF126" s="860" t="s">
        <v>451</v>
      </c>
      <c r="AG126" s="858"/>
      <c r="AH126" s="858"/>
      <c r="AI126" s="858"/>
      <c r="AJ126" s="859"/>
      <c r="AK126" s="860" t="s">
        <v>500</v>
      </c>
      <c r="AL126" s="858"/>
      <c r="AM126" s="858"/>
      <c r="AN126" s="858"/>
      <c r="AO126" s="859"/>
      <c r="AP126" s="905" t="s">
        <v>451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511</v>
      </c>
      <c r="CQ126" s="828"/>
      <c r="CR126" s="828"/>
      <c r="CS126" s="828"/>
      <c r="CT126" s="828"/>
      <c r="CU126" s="828"/>
      <c r="CV126" s="828"/>
      <c r="CW126" s="828"/>
      <c r="CX126" s="828"/>
      <c r="CY126" s="828"/>
      <c r="CZ126" s="828"/>
      <c r="DA126" s="828"/>
      <c r="DB126" s="828"/>
      <c r="DC126" s="828"/>
      <c r="DD126" s="828"/>
      <c r="DE126" s="828"/>
      <c r="DF126" s="829"/>
      <c r="DG126" s="894">
        <v>42689</v>
      </c>
      <c r="DH126" s="895"/>
      <c r="DI126" s="895"/>
      <c r="DJ126" s="895"/>
      <c r="DK126" s="895"/>
      <c r="DL126" s="895">
        <v>39476</v>
      </c>
      <c r="DM126" s="895"/>
      <c r="DN126" s="895"/>
      <c r="DO126" s="895"/>
      <c r="DP126" s="895"/>
      <c r="DQ126" s="895">
        <v>38637</v>
      </c>
      <c r="DR126" s="895"/>
      <c r="DS126" s="895"/>
      <c r="DT126" s="895"/>
      <c r="DU126" s="895"/>
      <c r="DV126" s="872">
        <v>1.8</v>
      </c>
      <c r="DW126" s="872"/>
      <c r="DX126" s="872"/>
      <c r="DY126" s="872"/>
      <c r="DZ126" s="873"/>
    </row>
    <row r="127" spans="1:130" s="246" customFormat="1" ht="26.25" customHeight="1">
      <c r="A127" s="900"/>
      <c r="B127" s="901"/>
      <c r="C127" s="919" t="s">
        <v>512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484</v>
      </c>
      <c r="AB127" s="858"/>
      <c r="AC127" s="858"/>
      <c r="AD127" s="858"/>
      <c r="AE127" s="859"/>
      <c r="AF127" s="860" t="s">
        <v>513</v>
      </c>
      <c r="AG127" s="858"/>
      <c r="AH127" s="858"/>
      <c r="AI127" s="858"/>
      <c r="AJ127" s="859"/>
      <c r="AK127" s="860" t="s">
        <v>514</v>
      </c>
      <c r="AL127" s="858"/>
      <c r="AM127" s="858"/>
      <c r="AN127" s="858"/>
      <c r="AO127" s="859"/>
      <c r="AP127" s="905" t="s">
        <v>451</v>
      </c>
      <c r="AQ127" s="906"/>
      <c r="AR127" s="906"/>
      <c r="AS127" s="906"/>
      <c r="AT127" s="907"/>
      <c r="AU127" s="282"/>
      <c r="AV127" s="282"/>
      <c r="AW127" s="282"/>
      <c r="AX127" s="922" t="s">
        <v>515</v>
      </c>
      <c r="AY127" s="890"/>
      <c r="AZ127" s="890"/>
      <c r="BA127" s="890"/>
      <c r="BB127" s="890"/>
      <c r="BC127" s="890"/>
      <c r="BD127" s="890"/>
      <c r="BE127" s="891"/>
      <c r="BF127" s="889" t="s">
        <v>516</v>
      </c>
      <c r="BG127" s="890"/>
      <c r="BH127" s="890"/>
      <c r="BI127" s="890"/>
      <c r="BJ127" s="890"/>
      <c r="BK127" s="890"/>
      <c r="BL127" s="891"/>
      <c r="BM127" s="889" t="s">
        <v>517</v>
      </c>
      <c r="BN127" s="890"/>
      <c r="BO127" s="890"/>
      <c r="BP127" s="890"/>
      <c r="BQ127" s="890"/>
      <c r="BR127" s="890"/>
      <c r="BS127" s="891"/>
      <c r="BT127" s="889" t="s">
        <v>518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519</v>
      </c>
      <c r="CQ127" s="828"/>
      <c r="CR127" s="828"/>
      <c r="CS127" s="828"/>
      <c r="CT127" s="828"/>
      <c r="CU127" s="828"/>
      <c r="CV127" s="828"/>
      <c r="CW127" s="828"/>
      <c r="CX127" s="828"/>
      <c r="CY127" s="828"/>
      <c r="CZ127" s="828"/>
      <c r="DA127" s="828"/>
      <c r="DB127" s="828"/>
      <c r="DC127" s="828"/>
      <c r="DD127" s="828"/>
      <c r="DE127" s="828"/>
      <c r="DF127" s="829"/>
      <c r="DG127" s="894" t="s">
        <v>520</v>
      </c>
      <c r="DH127" s="895"/>
      <c r="DI127" s="895"/>
      <c r="DJ127" s="895"/>
      <c r="DK127" s="895"/>
      <c r="DL127" s="895" t="s">
        <v>485</v>
      </c>
      <c r="DM127" s="895"/>
      <c r="DN127" s="895"/>
      <c r="DO127" s="895"/>
      <c r="DP127" s="895"/>
      <c r="DQ127" s="895" t="s">
        <v>484</v>
      </c>
      <c r="DR127" s="895"/>
      <c r="DS127" s="895"/>
      <c r="DT127" s="895"/>
      <c r="DU127" s="895"/>
      <c r="DV127" s="872" t="s">
        <v>475</v>
      </c>
      <c r="DW127" s="872"/>
      <c r="DX127" s="872"/>
      <c r="DY127" s="872"/>
      <c r="DZ127" s="873"/>
    </row>
    <row r="128" spans="1:130" s="246" customFormat="1" ht="26.25" customHeight="1" thickBot="1">
      <c r="A128" s="874" t="s">
        <v>521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522</v>
      </c>
      <c r="X128" s="876"/>
      <c r="Y128" s="876"/>
      <c r="Z128" s="877"/>
      <c r="AA128" s="878">
        <v>36796</v>
      </c>
      <c r="AB128" s="879"/>
      <c r="AC128" s="879"/>
      <c r="AD128" s="879"/>
      <c r="AE128" s="880"/>
      <c r="AF128" s="881">
        <v>37384</v>
      </c>
      <c r="AG128" s="879"/>
      <c r="AH128" s="879"/>
      <c r="AI128" s="879"/>
      <c r="AJ128" s="880"/>
      <c r="AK128" s="881">
        <v>35734</v>
      </c>
      <c r="AL128" s="879"/>
      <c r="AM128" s="879"/>
      <c r="AN128" s="879"/>
      <c r="AO128" s="880"/>
      <c r="AP128" s="882"/>
      <c r="AQ128" s="883"/>
      <c r="AR128" s="883"/>
      <c r="AS128" s="883"/>
      <c r="AT128" s="884"/>
      <c r="AU128" s="282"/>
      <c r="AV128" s="282"/>
      <c r="AW128" s="282"/>
      <c r="AX128" s="885" t="s">
        <v>523</v>
      </c>
      <c r="AY128" s="886"/>
      <c r="AZ128" s="886"/>
      <c r="BA128" s="886"/>
      <c r="BB128" s="886"/>
      <c r="BC128" s="886"/>
      <c r="BD128" s="886"/>
      <c r="BE128" s="887"/>
      <c r="BF128" s="864" t="s">
        <v>451</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524</v>
      </c>
      <c r="CQ128" s="806"/>
      <c r="CR128" s="806"/>
      <c r="CS128" s="806"/>
      <c r="CT128" s="806"/>
      <c r="CU128" s="806"/>
      <c r="CV128" s="806"/>
      <c r="CW128" s="806"/>
      <c r="CX128" s="806"/>
      <c r="CY128" s="806"/>
      <c r="CZ128" s="806"/>
      <c r="DA128" s="806"/>
      <c r="DB128" s="806"/>
      <c r="DC128" s="806"/>
      <c r="DD128" s="806"/>
      <c r="DE128" s="806"/>
      <c r="DF128" s="807"/>
      <c r="DG128" s="868">
        <v>3717</v>
      </c>
      <c r="DH128" s="869"/>
      <c r="DI128" s="869"/>
      <c r="DJ128" s="869"/>
      <c r="DK128" s="869"/>
      <c r="DL128" s="869">
        <v>3717</v>
      </c>
      <c r="DM128" s="869"/>
      <c r="DN128" s="869"/>
      <c r="DO128" s="869"/>
      <c r="DP128" s="869"/>
      <c r="DQ128" s="869">
        <v>2891</v>
      </c>
      <c r="DR128" s="869"/>
      <c r="DS128" s="869"/>
      <c r="DT128" s="869"/>
      <c r="DU128" s="869"/>
      <c r="DV128" s="870">
        <v>0.1</v>
      </c>
      <c r="DW128" s="870"/>
      <c r="DX128" s="870"/>
      <c r="DY128" s="870"/>
      <c r="DZ128" s="871"/>
    </row>
    <row r="129" spans="1:131" s="246" customFormat="1" ht="26.25" customHeight="1">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525</v>
      </c>
      <c r="X129" s="855"/>
      <c r="Y129" s="855"/>
      <c r="Z129" s="856"/>
      <c r="AA129" s="857">
        <v>2597893</v>
      </c>
      <c r="AB129" s="858"/>
      <c r="AC129" s="858"/>
      <c r="AD129" s="858"/>
      <c r="AE129" s="859"/>
      <c r="AF129" s="860">
        <v>2551860</v>
      </c>
      <c r="AG129" s="858"/>
      <c r="AH129" s="858"/>
      <c r="AI129" s="858"/>
      <c r="AJ129" s="859"/>
      <c r="AK129" s="860">
        <v>2483746</v>
      </c>
      <c r="AL129" s="858"/>
      <c r="AM129" s="858"/>
      <c r="AN129" s="858"/>
      <c r="AO129" s="859"/>
      <c r="AP129" s="861"/>
      <c r="AQ129" s="862"/>
      <c r="AR129" s="862"/>
      <c r="AS129" s="862"/>
      <c r="AT129" s="863"/>
      <c r="AU129" s="284"/>
      <c r="AV129" s="284"/>
      <c r="AW129" s="284"/>
      <c r="AX129" s="827" t="s">
        <v>526</v>
      </c>
      <c r="AY129" s="828"/>
      <c r="AZ129" s="828"/>
      <c r="BA129" s="828"/>
      <c r="BB129" s="828"/>
      <c r="BC129" s="828"/>
      <c r="BD129" s="828"/>
      <c r="BE129" s="829"/>
      <c r="BF129" s="847" t="s">
        <v>520</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527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528</v>
      </c>
      <c r="X130" s="855"/>
      <c r="Y130" s="855"/>
      <c r="Z130" s="856"/>
      <c r="AA130" s="857">
        <v>414785</v>
      </c>
      <c r="AB130" s="858"/>
      <c r="AC130" s="858"/>
      <c r="AD130" s="858"/>
      <c r="AE130" s="859"/>
      <c r="AF130" s="860">
        <v>367017</v>
      </c>
      <c r="AG130" s="858"/>
      <c r="AH130" s="858"/>
      <c r="AI130" s="858"/>
      <c r="AJ130" s="859"/>
      <c r="AK130" s="860">
        <v>331285</v>
      </c>
      <c r="AL130" s="858"/>
      <c r="AM130" s="858"/>
      <c r="AN130" s="858"/>
      <c r="AO130" s="859"/>
      <c r="AP130" s="861"/>
      <c r="AQ130" s="862"/>
      <c r="AR130" s="862"/>
      <c r="AS130" s="862"/>
      <c r="AT130" s="863"/>
      <c r="AU130" s="284"/>
      <c r="AV130" s="284"/>
      <c r="AW130" s="284"/>
      <c r="AX130" s="827" t="s">
        <v>529</v>
      </c>
      <c r="AY130" s="828"/>
      <c r="AZ130" s="828"/>
      <c r="BA130" s="828"/>
      <c r="BB130" s="828"/>
      <c r="BC130" s="828"/>
      <c r="BD130" s="828"/>
      <c r="BE130" s="829"/>
      <c r="BF130" s="830">
        <v>8.4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530</v>
      </c>
      <c r="X131" s="838"/>
      <c r="Y131" s="838"/>
      <c r="Z131" s="839"/>
      <c r="AA131" s="840">
        <v>2183108</v>
      </c>
      <c r="AB131" s="841"/>
      <c r="AC131" s="841"/>
      <c r="AD131" s="841"/>
      <c r="AE131" s="842"/>
      <c r="AF131" s="843">
        <v>2184843</v>
      </c>
      <c r="AG131" s="841"/>
      <c r="AH131" s="841"/>
      <c r="AI131" s="841"/>
      <c r="AJ131" s="842"/>
      <c r="AK131" s="843">
        <v>2152461</v>
      </c>
      <c r="AL131" s="841"/>
      <c r="AM131" s="841"/>
      <c r="AN131" s="841"/>
      <c r="AO131" s="842"/>
      <c r="AP131" s="844"/>
      <c r="AQ131" s="845"/>
      <c r="AR131" s="845"/>
      <c r="AS131" s="845"/>
      <c r="AT131" s="846"/>
      <c r="AU131" s="284"/>
      <c r="AV131" s="284"/>
      <c r="AW131" s="284"/>
      <c r="AX131" s="805" t="s">
        <v>531</v>
      </c>
      <c r="AY131" s="806"/>
      <c r="AZ131" s="806"/>
      <c r="BA131" s="806"/>
      <c r="BB131" s="806"/>
      <c r="BC131" s="806"/>
      <c r="BD131" s="806"/>
      <c r="BE131" s="807"/>
      <c r="BF131" s="808">
        <v>50.2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532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533</v>
      </c>
      <c r="W132" s="818"/>
      <c r="X132" s="818"/>
      <c r="Y132" s="818"/>
      <c r="Z132" s="819"/>
      <c r="AA132" s="820">
        <v>8.1779279819999999</v>
      </c>
      <c r="AB132" s="821"/>
      <c r="AC132" s="821"/>
      <c r="AD132" s="821"/>
      <c r="AE132" s="822"/>
      <c r="AF132" s="823">
        <v>8.3827075900000008</v>
      </c>
      <c r="AG132" s="821"/>
      <c r="AH132" s="821"/>
      <c r="AI132" s="821"/>
      <c r="AJ132" s="822"/>
      <c r="AK132" s="823">
        <v>8.9329376929999995</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534</v>
      </c>
      <c r="W133" s="797"/>
      <c r="X133" s="797"/>
      <c r="Y133" s="797"/>
      <c r="Z133" s="798"/>
      <c r="AA133" s="799">
        <v>8.8000000000000007</v>
      </c>
      <c r="AB133" s="800"/>
      <c r="AC133" s="800"/>
      <c r="AD133" s="800"/>
      <c r="AE133" s="801"/>
      <c r="AF133" s="799">
        <v>8.4</v>
      </c>
      <c r="AG133" s="800"/>
      <c r="AH133" s="800"/>
      <c r="AI133" s="800"/>
      <c r="AJ133" s="801"/>
      <c r="AK133" s="799">
        <v>8.4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CgQTWMerrxkO3i3UiPSVT+cvGVJAmw63t6w2yVB3AXxLQa13jqhCifcUJig5eEnyJwnWkSvVwQKn2XAPC6vPzQ==" saltValue="vorBHvm11lr4z8v6de8bk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535</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MxOi0hS04EdkmOz3xX36bmQcfZkfZHTCXmvYdYMOARzWmDFpd1FT/NTXPOdvnPwK9E72HibKrJo3zFisJjsXgA==" saltValue="QM4A1Cz+Zec18SNRNFYW0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AAs1SjkNKImj087kkBlfE5meVbr5ShgjX6zLT2S3F6dleUyH1huinuibbbfEYVxsFklyuuA7qnPEOzfHzmgxag==" saltValue="YtXmuzGZyY78anYA4BSpA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536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537</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538</v>
      </c>
      <c r="AP7" s="303"/>
      <c r="AQ7" s="304" t="s">
        <v>539</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540</v>
      </c>
      <c r="AQ8" s="310" t="s">
        <v>541</v>
      </c>
      <c r="AR8" s="311" t="s">
        <v>542</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5" t="s">
        <v>543</v>
      </c>
      <c r="AL9" s="1226"/>
      <c r="AM9" s="1226"/>
      <c r="AN9" s="1227"/>
      <c r="AO9" s="312">
        <v>667648</v>
      </c>
      <c r="AP9" s="312">
        <v>90113</v>
      </c>
      <c r="AQ9" s="313">
        <v>137457</v>
      </c>
      <c r="AR9" s="314">
        <v>-34.4</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5" t="s">
        <v>544</v>
      </c>
      <c r="AL10" s="1226"/>
      <c r="AM10" s="1226"/>
      <c r="AN10" s="1227"/>
      <c r="AO10" s="315">
        <v>133416</v>
      </c>
      <c r="AP10" s="315">
        <v>18007</v>
      </c>
      <c r="AQ10" s="316">
        <v>16552</v>
      </c>
      <c r="AR10" s="317">
        <v>8.8000000000000007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5" t="s">
        <v>545</v>
      </c>
      <c r="AL11" s="1226"/>
      <c r="AM11" s="1226"/>
      <c r="AN11" s="1227"/>
      <c r="AO11" s="315">
        <v>5084</v>
      </c>
      <c r="AP11" s="315">
        <v>686</v>
      </c>
      <c r="AQ11" s="316">
        <v>23820</v>
      </c>
      <c r="AR11" s="317">
        <v>-97.1</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5" t="s">
        <v>546</v>
      </c>
      <c r="AL12" s="1226"/>
      <c r="AM12" s="1226"/>
      <c r="AN12" s="1227"/>
      <c r="AO12" s="315" t="s">
        <v>547</v>
      </c>
      <c r="AP12" s="315" t="s">
        <v>547</v>
      </c>
      <c r="AQ12" s="316">
        <v>3889</v>
      </c>
      <c r="AR12" s="317" t="s">
        <v>547</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5" t="s">
        <v>548</v>
      </c>
      <c r="AL13" s="1226"/>
      <c r="AM13" s="1226"/>
      <c r="AN13" s="1227"/>
      <c r="AO13" s="315" t="s">
        <v>547</v>
      </c>
      <c r="AP13" s="315" t="s">
        <v>547</v>
      </c>
      <c r="AQ13" s="316" t="s">
        <v>547</v>
      </c>
      <c r="AR13" s="317" t="s">
        <v>547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5" t="s">
        <v>549</v>
      </c>
      <c r="AL14" s="1226"/>
      <c r="AM14" s="1226"/>
      <c r="AN14" s="1227"/>
      <c r="AO14" s="315" t="s">
        <v>547</v>
      </c>
      <c r="AP14" s="315" t="s">
        <v>547</v>
      </c>
      <c r="AQ14" s="316">
        <v>6581</v>
      </c>
      <c r="AR14" s="317" t="s">
        <v>547</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5" t="s">
        <v>550</v>
      </c>
      <c r="AL15" s="1226"/>
      <c r="AM15" s="1226"/>
      <c r="AN15" s="1227"/>
      <c r="AO15" s="315">
        <v>8138</v>
      </c>
      <c r="AP15" s="315">
        <v>1098</v>
      </c>
      <c r="AQ15" s="316">
        <v>3467</v>
      </c>
      <c r="AR15" s="317">
        <v>-68.3</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8" t="s">
        <v>551</v>
      </c>
      <c r="AL16" s="1229"/>
      <c r="AM16" s="1229"/>
      <c r="AN16" s="1230"/>
      <c r="AO16" s="315">
        <v>-64477</v>
      </c>
      <c r="AP16" s="315">
        <v>-8703</v>
      </c>
      <c r="AQ16" s="316">
        <v>-13853</v>
      </c>
      <c r="AR16" s="317">
        <v>-37.200000000000003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8" t="s">
        <v>197</v>
      </c>
      <c r="AL17" s="1229"/>
      <c r="AM17" s="1229"/>
      <c r="AN17" s="1230"/>
      <c r="AO17" s="315">
        <v>749809</v>
      </c>
      <c r="AP17" s="315">
        <v>101202</v>
      </c>
      <c r="AQ17" s="316">
        <v>177914</v>
      </c>
      <c r="AR17" s="317">
        <v>-43.1</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552</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553</v>
      </c>
      <c r="AP20" s="323" t="s">
        <v>554</v>
      </c>
      <c r="AQ20" s="324" t="s">
        <v>555</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2" t="s">
        <v>556</v>
      </c>
      <c r="AL21" s="1223"/>
      <c r="AM21" s="1223"/>
      <c r="AN21" s="1224"/>
      <c r="AO21" s="327">
        <v>11.07</v>
      </c>
      <c r="AP21" s="328">
        <v>15.77</v>
      </c>
      <c r="AQ21" s="329">
        <v>-4.7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2" t="s">
        <v>557</v>
      </c>
      <c r="AL22" s="1223"/>
      <c r="AM22" s="1223"/>
      <c r="AN22" s="1224"/>
      <c r="AO22" s="332">
        <v>95.3</v>
      </c>
      <c r="AP22" s="333">
        <v>96</v>
      </c>
      <c r="AQ22" s="334">
        <v>-0.7</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558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559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560</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538</v>
      </c>
      <c r="AP30" s="303"/>
      <c r="AQ30" s="304" t="s">
        <v>539</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540</v>
      </c>
      <c r="AQ31" s="310" t="s">
        <v>541</v>
      </c>
      <c r="AR31" s="311" t="s">
        <v>542</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3" t="s">
        <v>561</v>
      </c>
      <c r="AL32" s="1214"/>
      <c r="AM32" s="1214"/>
      <c r="AN32" s="1215"/>
      <c r="AO32" s="342">
        <v>516837</v>
      </c>
      <c r="AP32" s="342">
        <v>69758</v>
      </c>
      <c r="AQ32" s="343">
        <v>107318</v>
      </c>
      <c r="AR32" s="344">
        <v>-35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3" t="s">
        <v>562</v>
      </c>
      <c r="AL33" s="1214"/>
      <c r="AM33" s="1214"/>
      <c r="AN33" s="1215"/>
      <c r="AO33" s="342" t="s">
        <v>547</v>
      </c>
      <c r="AP33" s="342" t="s">
        <v>547</v>
      </c>
      <c r="AQ33" s="343">
        <v>192</v>
      </c>
      <c r="AR33" s="344" t="s">
        <v>547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3" t="s">
        <v>563</v>
      </c>
      <c r="AL34" s="1214"/>
      <c r="AM34" s="1214"/>
      <c r="AN34" s="1215"/>
      <c r="AO34" s="342" t="s">
        <v>547</v>
      </c>
      <c r="AP34" s="342" t="s">
        <v>547</v>
      </c>
      <c r="AQ34" s="343">
        <v>281</v>
      </c>
      <c r="AR34" s="344" t="s">
        <v>547</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3" t="s">
        <v>564</v>
      </c>
      <c r="AL35" s="1214"/>
      <c r="AM35" s="1214"/>
      <c r="AN35" s="1215"/>
      <c r="AO35" s="342">
        <v>42460</v>
      </c>
      <c r="AP35" s="342">
        <v>5731</v>
      </c>
      <c r="AQ35" s="343">
        <v>22732</v>
      </c>
      <c r="AR35" s="344">
        <v>-74.8</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3" t="s">
        <v>565</v>
      </c>
      <c r="AL36" s="1214"/>
      <c r="AM36" s="1214"/>
      <c r="AN36" s="1215"/>
      <c r="AO36" s="342" t="s">
        <v>547</v>
      </c>
      <c r="AP36" s="342" t="s">
        <v>547</v>
      </c>
      <c r="AQ36" s="343">
        <v>3735</v>
      </c>
      <c r="AR36" s="344" t="s">
        <v>547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3" t="s">
        <v>566</v>
      </c>
      <c r="AL37" s="1214"/>
      <c r="AM37" s="1214"/>
      <c r="AN37" s="1215"/>
      <c r="AO37" s="342" t="s">
        <v>547</v>
      </c>
      <c r="AP37" s="342" t="s">
        <v>547</v>
      </c>
      <c r="AQ37" s="343">
        <v>1596</v>
      </c>
      <c r="AR37" s="344" t="s">
        <v>547</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6" t="s">
        <v>567</v>
      </c>
      <c r="AL38" s="1217"/>
      <c r="AM38" s="1217"/>
      <c r="AN38" s="1218"/>
      <c r="AO38" s="345" t="s">
        <v>547</v>
      </c>
      <c r="AP38" s="345" t="s">
        <v>547</v>
      </c>
      <c r="AQ38" s="346">
        <v>19</v>
      </c>
      <c r="AR38" s="334" t="s">
        <v>547</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6" t="s">
        <v>568</v>
      </c>
      <c r="AL39" s="1217"/>
      <c r="AM39" s="1217"/>
      <c r="AN39" s="1218"/>
      <c r="AO39" s="342">
        <v>-35734</v>
      </c>
      <c r="AP39" s="342">
        <v>-4823</v>
      </c>
      <c r="AQ39" s="343">
        <v>-5126</v>
      </c>
      <c r="AR39" s="344">
        <v>-5.9</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3" t="s">
        <v>569</v>
      </c>
      <c r="AL40" s="1214"/>
      <c r="AM40" s="1214"/>
      <c r="AN40" s="1215"/>
      <c r="AO40" s="342">
        <v>-331285</v>
      </c>
      <c r="AP40" s="342">
        <v>-44714</v>
      </c>
      <c r="AQ40" s="343">
        <v>-92432</v>
      </c>
      <c r="AR40" s="344">
        <v>-51.6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9" t="s">
        <v>311</v>
      </c>
      <c r="AL41" s="1220"/>
      <c r="AM41" s="1220"/>
      <c r="AN41" s="1221"/>
      <c r="AO41" s="342">
        <v>192278</v>
      </c>
      <c r="AP41" s="342">
        <v>25952</v>
      </c>
      <c r="AQ41" s="343">
        <v>38314</v>
      </c>
      <c r="AR41" s="344">
        <v>-32.299999999999997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570</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571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572</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6" t="s">
        <v>538</v>
      </c>
      <c r="AN49" s="1208" t="s">
        <v>573</v>
      </c>
      <c r="AO49" s="1209"/>
      <c r="AP49" s="1209"/>
      <c r="AQ49" s="1209"/>
      <c r="AR49" s="1210"/>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7"/>
      <c r="AN50" s="358" t="s">
        <v>574</v>
      </c>
      <c r="AO50" s="359" t="s">
        <v>575</v>
      </c>
      <c r="AP50" s="360" t="s">
        <v>576</v>
      </c>
      <c r="AQ50" s="361" t="s">
        <v>577</v>
      </c>
      <c r="AR50" s="362" t="s">
        <v>578</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579</v>
      </c>
      <c r="AL51" s="355"/>
      <c r="AM51" s="363">
        <v>840717</v>
      </c>
      <c r="AN51" s="364">
        <v>109227</v>
      </c>
      <c r="AO51" s="365">
        <v>-66.7</v>
      </c>
      <c r="AP51" s="366">
        <v>175675</v>
      </c>
      <c r="AQ51" s="367">
        <v>0.6</v>
      </c>
      <c r="AR51" s="368">
        <v>-67.3</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580</v>
      </c>
      <c r="AM52" s="371">
        <v>473650</v>
      </c>
      <c r="AN52" s="372">
        <v>61537</v>
      </c>
      <c r="AO52" s="373">
        <v>-3.1</v>
      </c>
      <c r="AP52" s="374">
        <v>87698</v>
      </c>
      <c r="AQ52" s="375">
        <v>10</v>
      </c>
      <c r="AR52" s="376">
        <v>-13.1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581</v>
      </c>
      <c r="AL53" s="355"/>
      <c r="AM53" s="363">
        <v>552335</v>
      </c>
      <c r="AN53" s="364">
        <v>72144</v>
      </c>
      <c r="AO53" s="365">
        <v>-34</v>
      </c>
      <c r="AP53" s="366">
        <v>162193</v>
      </c>
      <c r="AQ53" s="367">
        <v>-7.7</v>
      </c>
      <c r="AR53" s="368">
        <v>-26.3</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580</v>
      </c>
      <c r="AM54" s="371">
        <v>225648</v>
      </c>
      <c r="AN54" s="372">
        <v>29473</v>
      </c>
      <c r="AO54" s="373">
        <v>-52.1</v>
      </c>
      <c r="AP54" s="374">
        <v>79985</v>
      </c>
      <c r="AQ54" s="375">
        <v>-8.8000000000000007</v>
      </c>
      <c r="AR54" s="376">
        <v>-43.3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582</v>
      </c>
      <c r="AL55" s="355"/>
      <c r="AM55" s="363">
        <v>935633</v>
      </c>
      <c r="AN55" s="364">
        <v>123794</v>
      </c>
      <c r="AO55" s="365">
        <v>71.599999999999994</v>
      </c>
      <c r="AP55" s="366">
        <v>168868</v>
      </c>
      <c r="AQ55" s="367">
        <v>4.0999999999999996</v>
      </c>
      <c r="AR55" s="368">
        <v>67.5</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580</v>
      </c>
      <c r="AM56" s="371">
        <v>285856</v>
      </c>
      <c r="AN56" s="372">
        <v>37822</v>
      </c>
      <c r="AO56" s="373">
        <v>28.3</v>
      </c>
      <c r="AP56" s="374">
        <v>79360</v>
      </c>
      <c r="AQ56" s="375">
        <v>-0.8</v>
      </c>
      <c r="AR56" s="376">
        <v>29.1</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583</v>
      </c>
      <c r="AL57" s="355"/>
      <c r="AM57" s="363">
        <v>761329</v>
      </c>
      <c r="AN57" s="364">
        <v>102274</v>
      </c>
      <c r="AO57" s="365">
        <v>-17.399999999999999</v>
      </c>
      <c r="AP57" s="366">
        <v>202870</v>
      </c>
      <c r="AQ57" s="367">
        <v>20.100000000000001</v>
      </c>
      <c r="AR57" s="368">
        <v>-37.5</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580</v>
      </c>
      <c r="AM58" s="371">
        <v>224276</v>
      </c>
      <c r="AN58" s="372">
        <v>30128</v>
      </c>
      <c r="AO58" s="373">
        <v>-20.3</v>
      </c>
      <c r="AP58" s="374">
        <v>79735</v>
      </c>
      <c r="AQ58" s="375">
        <v>0.5</v>
      </c>
      <c r="AR58" s="376">
        <v>-20.8</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584</v>
      </c>
      <c r="AL59" s="355"/>
      <c r="AM59" s="363">
        <v>651984</v>
      </c>
      <c r="AN59" s="364">
        <v>87999</v>
      </c>
      <c r="AO59" s="365">
        <v>-14</v>
      </c>
      <c r="AP59" s="366">
        <v>167497</v>
      </c>
      <c r="AQ59" s="367">
        <v>-17.399999999999999</v>
      </c>
      <c r="AR59" s="368">
        <v>3.4</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580</v>
      </c>
      <c r="AM60" s="371">
        <v>377427</v>
      </c>
      <c r="AN60" s="372">
        <v>50942</v>
      </c>
      <c r="AO60" s="373">
        <v>69.099999999999994</v>
      </c>
      <c r="AP60" s="374">
        <v>82571</v>
      </c>
      <c r="AQ60" s="375">
        <v>3.6</v>
      </c>
      <c r="AR60" s="376">
        <v>65.5</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585</v>
      </c>
      <c r="AL61" s="377"/>
      <c r="AM61" s="378">
        <v>748400</v>
      </c>
      <c r="AN61" s="379">
        <v>99088</v>
      </c>
      <c r="AO61" s="380">
        <v>-12.1</v>
      </c>
      <c r="AP61" s="381">
        <v>175421</v>
      </c>
      <c r="AQ61" s="382">
        <v>-0.1</v>
      </c>
      <c r="AR61" s="368">
        <v>-12</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580</v>
      </c>
      <c r="AM62" s="371">
        <v>317371</v>
      </c>
      <c r="AN62" s="372">
        <v>41980</v>
      </c>
      <c r="AO62" s="373">
        <v>4.4000000000000004</v>
      </c>
      <c r="AP62" s="374">
        <v>81870</v>
      </c>
      <c r="AQ62" s="375">
        <v>0.9</v>
      </c>
      <c r="AR62" s="376">
        <v>3.5</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3X4yIV0MyGBzaEIp3HBPfkaGf8z0BZQBB0sgGRoixt2ZYAqV+o3EaYwVqXfUQ7IBIlAJATcLBlcN2LOu3sZFig==" saltValue="G9hHAZXnzPauU8c5s4m4j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587</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i1SUNy5qJRZvIQ8B1N6mX0rKMAEoAz18bge7MFOmsJf4YHFC6aDXG7MWnw602/7KbpnNttvrA+3zURbO9h2GA==" saltValue="0F6j5A3ScYxQnM+PJqhZ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588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0RiEUXg1WpjZ+zwf9b0NxBOnDCcOayLlztbNF0cJIWqoesh41lDk58rvZuJMyxd9tUoouiBjSOhJPoQBRhR/eg==" saltValue="y+TE0+IoRasxkPRhwuLF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589</v>
      </c>
      <c r="G46" s="8" t="s">
        <v>590</v>
      </c>
      <c r="H46" s="8" t="s">
        <v>591</v>
      </c>
      <c r="I46" s="8" t="s">
        <v>592</v>
      </c>
      <c r="J46" s="9" t="s">
        <v>593</v>
      </c>
    </row>
    <row r="47" spans="2:10" ht="57.75" customHeight="1">
      <c r="B47" s="10"/>
      <c r="C47" s="1231" t="s">
        <v>3</v>
      </c>
      <c r="D47" s="1231"/>
      <c r="E47" s="1232"/>
      <c r="F47" s="11">
        <v>10.76</v>
      </c>
      <c r="G47" s="12">
        <v>14.3</v>
      </c>
      <c r="H47" s="12">
        <v>17.32</v>
      </c>
      <c r="I47" s="12">
        <v>18.46</v>
      </c>
      <c r="J47" s="13">
        <v>14.22</v>
      </c>
    </row>
    <row r="48" spans="2:10" ht="57.75" customHeight="1">
      <c r="B48" s="14"/>
      <c r="C48" s="1233" t="s">
        <v>4</v>
      </c>
      <c r="D48" s="1233"/>
      <c r="E48" s="1234"/>
      <c r="F48" s="15">
        <v>5.24</v>
      </c>
      <c r="G48" s="16">
        <v>9.77</v>
      </c>
      <c r="H48" s="16">
        <v>3.9</v>
      </c>
      <c r="I48" s="16">
        <v>4.09</v>
      </c>
      <c r="J48" s="17">
        <v>5.97</v>
      </c>
    </row>
    <row r="49" spans="2:10" ht="57.75" customHeight="1" thickBot="1">
      <c r="B49" s="18"/>
      <c r="C49" s="1235" t="s">
        <v>5</v>
      </c>
      <c r="D49" s="1235"/>
      <c r="E49" s="1236"/>
      <c r="F49" s="19">
        <v>3.36</v>
      </c>
      <c r="G49" s="20">
        <v>8.31</v>
      </c>
      <c r="H49" s="20" t="s">
        <v>594</v>
      </c>
      <c r="I49" s="20">
        <v>0.95</v>
      </c>
      <c r="J49" s="21" t="s">
        <v>594</v>
      </c>
    </row>
    <row r="50" spans="2:10" ht="13.5" customHeight="1"/>
    <row r="51" spans="2:10" ht="13.5" hidden="1" customHeight="1"/>
    <row r="52" spans="2:10" ht="13.5" hidden="1" customHeight="1"/>
    <row r="53" spans="2:10" ht="13.5" hidden="1" customHeight="1"/>
  </sheetData>
  <sheetProtection algorithmName="SHA-512" hashValue="G503VVFvsa4T7zQIGeOA8P1JYJMgYdQ/6tD59O+kAZZY2Zc74LbxnKK2JA4iWd4SlDfDNLdTs0uBxt8z3t2tKg==" saltValue="idyLIPnPk1WvHO5Mu2FX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2020-08-27T23:49:17Z</cp:lastPrinted>
  <dcterms:created xsi:type="dcterms:W3CDTF">2020-02-10T06:24:13Z</dcterms:created>
  <dcterms:modified xsi:type="dcterms:W3CDTF">2020-10-02T05:07:02Z</dcterms:modified>
  <cp:category/>
</cp:coreProperties>
</file>