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8" yWindow="384" windowWidth="22812" windowHeight="10836" tabRatio="81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<sst xmlns="http://schemas.openxmlformats.org/spreadsheetml/2006/main" xmlns:r="http://schemas.openxmlformats.org/officeDocument/2006/relationships" count="556" uniqueCount="556">
  <si>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</si>
  <si>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</si>
  <si>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</si>
  <si>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</si>
  <si>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</si>
  <si>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</si>
  <si>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</si>
  <si>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</si>
  <si>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</si>
  <si>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</si>
  <si>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</si>
  <si>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</si>
  <si>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</si>
  <si>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</si>
  <si>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</si>
  <si>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</si>
  <si>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</si>
  <si>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</si>
  <si>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</si>
  <si>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</si>
  <si>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</si>
  <si>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</si>
  <si>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</si>
  <si>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</si>
  <si>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</si>
  <si>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</si>
  <si>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</si>
  <si>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</si>
  <si>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</si>
  <si>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</si>
  <si>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</si>
  <si>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</si>
  <si>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</si>
  <si>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</si>
  <si>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</si>
  <si>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</si>
  <si>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</si>
  <si>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</si>
  <si>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</si>
  <si>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</si>
  <si>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</si>
  <si>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</si>
  <si>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</si>
  <si>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</si>
  <si>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</si>
  <si>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</si>
  <si>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</si>
  <si>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</si>
  <si>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</si>
  <si>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</si>
  <si>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</si>
  <si>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</si>
  <si>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</si>
  <si>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</si>
  <si>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</si>
  <si>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</si>
  <si>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</si>
  <si>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</si>
  <si>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</si>
  <si>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</si>
  <si>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</si>
  <si>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</si>
  <si>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</si>
  <si>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</si>
  <si>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</si>
  <si>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</si>
  <si>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</si>
  <si>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</si>
  <si>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</si>
  <si>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</si>
  <si>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</si>
  <si>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 3.27</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</si>
  <si>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</si>
  <si>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</si>
  <si>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</si>
  <si>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</si>
  <si>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</si>
  <si>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</si>
  <si>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</si>
  <si>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</si>
  <si>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</si>
  <si>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</si>
  <si>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</si>
  <si>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</si>
  <si>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</si>
  <si>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</si>
  <si>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</si>
  <si>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</si>
  <si>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</si>
  <si>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</si>
  <si>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</si>
  <si>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</si>
  <si>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</si>
  <si>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</si>
  <si>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</si>
  <si>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</si>
  <si>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</si>
  <si>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</si>
  <si>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</si>
  <si>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</si>
  <si>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</si>
  <si>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</si>
  <si>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</si>
  <si>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</si>
  <si>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</si>
  <si>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</si>
  <si>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</si>
  <si>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</si>
  <si>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</si>
  <si>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</si>
  <si>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</si>
  <si>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</si>
  <si>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</si>
  <si>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</si>
  <si>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</si>
  <si>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</si>
  <si>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</si>
  <si>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</si>
  <si>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</si>
  <si>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</si>
  <si>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</si>
  <si>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</si>
  <si>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</si>
  <si>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</si>
  <si>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</si>
  <si>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</si>
  <si>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</si>
  <si>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</si>
  <si>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</si>
  <si>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</si>
  <si>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</si>
  <si>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</si>
  <si>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</si>
  <si>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</si>
  <si>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</si>
  <si>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</si>
  <si>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</si>
  <si>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</si>
  <si>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</si>
  <si>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</si>
  <si>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</si>
  <si>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宮崎県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</si>
  <si>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</si>
  <si>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</si>
  <si>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</si>
  <si>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</si>
  <si>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</si>
  <si>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</si>
  <si>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</si>
  <si>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</si>
  <si>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</si>
  <si>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</si>
  <si>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</si>
  <si>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</si>
  <si>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</si>
  <si>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</si>
  <si>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</si>
  <si>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</si>
  <si>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</si>
  <si>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</si>
  <si>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</si>
  <si>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</si>
  <si>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</si>
  <si>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失業対策事業費</t>
  </si>
  <si>
    <t>綾町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</si>
  <si>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</si>
  <si>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</si>
  <si>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</si>
  <si>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</si>
  <si>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</si>
  <si>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</si>
  <si>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</si>
  <si>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</si>
  <si>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</si>
  <si>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</si>
  <si>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</si>
  <si>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</si>
  <si>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</si>
  <si>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</si>
  <si>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</si>
  <si>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</si>
  <si>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</si>
  <si>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</si>
  <si>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</si>
  <si>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</si>
  <si>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</si>
  <si>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</si>
  <si>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-5.6</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</si>
  <si>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</si>
  <si>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</si>
  <si>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</si>
  <si>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</si>
  <si>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</si>
  <si>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</si>
  <si>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</si>
  <si>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</si>
  <si>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</si>
  <si>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</si>
  <si>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</si>
  <si>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</si>
  <si>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</si>
  <si>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</si>
  <si>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</si>
  <si>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</si>
  <si>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</si>
  <si>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</si>
  <si>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</si>
  <si>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</si>
  <si>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</si>
  <si>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</si>
  <si>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</si>
  <si>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</si>
  <si>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</si>
  <si>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</si>
  <si>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</si>
  <si>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</si>
  <si>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</si>
  <si>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</si>
  <si>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</si>
  <si>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</si>
  <si>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</si>
  <si>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</si>
  <si>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</si>
  <si>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</si>
  <si>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</si>
  <si>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</si>
  <si>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</si>
  <si>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後期高齢者医療特別会計</t>
  </si>
  <si>
    <t>(地域福祉基金)</t>
  </si>
  <si>
    <t>基準財政収入額</t>
  </si>
  <si>
    <t>-1.2</t>
  </si>
  <si>
    <t xml:space="preserve"> H30</t>
  </si>
  <si>
    <t>当該団体（円）</t>
    <rPh sb="0" eb="2">
      <t>トウガイ</t>
    </rPh>
    <rPh sb="2" eb="4">
      <t>ダンタイ</t>
    </rPh>
    <rPh sb="5" eb="6">
      <t>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</si>
  <si>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</si>
  <si>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</si>
  <si>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</si>
  <si>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</si>
  <si>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</si>
  <si>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</si>
  <si>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</si>
  <si>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</si>
  <si>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</si>
  <si>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</si>
  <si>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</si>
  <si>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</si>
  <si>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</si>
  <si>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</si>
  <si>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</si>
  <si>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</si>
  <si>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</si>
  <si>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</si>
  <si>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宮崎県綾町</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</si>
  <si>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</si>
  <si>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</si>
  <si>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</si>
  <si>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</si>
  <si>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</si>
  <si>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</si>
  <si>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</si>
  <si>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</si>
  <si>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</si>
  <si>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</si>
  <si>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</si>
  <si>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</si>
  <si>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</si>
  <si>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</si>
  <si>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</si>
  <si>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</si>
  <si>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</si>
  <si>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</si>
  <si>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</si>
  <si>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9"/>
  </si>
  <si>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1"/>
  </si>
  <si>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</si>
  <si>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</si>
  <si>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</si>
  <si>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</si>
  <si>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</si>
  <si>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</si>
  <si>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</si>
  <si>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</si>
  <si>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</si>
  <si>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</si>
  <si>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</si>
  <si>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</si>
  <si>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</si>
  <si>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</si>
  <si>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</si>
  <si>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</si>
  <si>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</si>
  <si>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</si>
  <si>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</si>
  <si>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</si>
  <si>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</si>
  <si>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</si>
  <si>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</si>
  <si>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</si>
  <si>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</si>
  <si>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</si>
  <si>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</si>
  <si>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</si>
  <si>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</si>
  <si>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</si>
  <si>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 2.98</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</si>
  <si>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</si>
  <si>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</si>
  <si>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</si>
  <si>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</si>
  <si>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</si>
  <si>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</si>
  <si>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</si>
  <si>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</si>
  <si>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</si>
  <si>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</si>
  <si>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</si>
  <si>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</si>
  <si>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</si>
  <si>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(森林環境譲与税基金)</t>
    <rPh sb="1" eb="3">
      <t>シンリン</t>
    </rPh>
    <rPh sb="3" eb="5">
      <t>カンキョウ</t>
    </rPh>
    <rPh sb="5" eb="7">
      <t>ジョウヨ</t>
    </rPh>
    <rPh sb="7" eb="8">
      <t>ゼイ</t>
    </rPh>
    <rPh sb="8" eb="10">
      <t>キキン</t>
    </rPh>
    <phoneticPr fontId="6"/>
  </si>
  <si>
    <t>　うち利子</t>
  </si>
  <si>
    <t>区分</t>
  </si>
  <si>
    <t>軽油引取税交付金</t>
  </si>
  <si>
    <t>普通税</t>
    <rPh sb="0" eb="2">
      <t>フツウ</t>
    </rPh>
    <rPh sb="2" eb="3">
      <t>ゼイ</t>
    </rPh>
    <phoneticPr fontId="11"/>
  </si>
  <si>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</si>
  <si>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</si>
  <si>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</si>
  <si>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</si>
  <si>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</si>
  <si>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議会費</t>
  </si>
  <si>
    <t>元利償還金</t>
    <rPh sb="0" eb="2">
      <t>ガンリ</t>
    </rPh>
    <rPh sb="2" eb="5">
      <t>ショウカンキン</t>
    </rPh>
    <phoneticPr fontId="35"/>
  </si>
  <si>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</si>
  <si>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</si>
  <si>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</si>
  <si>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</si>
  <si>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</si>
  <si>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</si>
  <si>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民生費</t>
  </si>
  <si>
    <t>類似団体平均</t>
    <rPh sb="0" eb="2">
      <t>ルイジ</t>
    </rPh>
    <rPh sb="2" eb="4">
      <t>ダンタイ</t>
    </rPh>
    <rPh sb="4" eb="6">
      <t>ヘイキン</t>
    </rPh>
    <phoneticPr fontId="6"/>
  </si>
  <si>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</si>
  <si>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</si>
  <si>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</si>
  <si>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</si>
  <si>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</si>
  <si>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</si>
  <si>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</si>
  <si>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</si>
  <si>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</si>
  <si>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</si>
  <si>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</si>
  <si>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</si>
  <si>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</si>
  <si>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公債費に準ずる債務負担行為に係るもの</t>
  </si>
  <si>
    <t>自動車取得税交付金</t>
  </si>
  <si>
    <t>消防費</t>
  </si>
  <si>
    <t>教育費</t>
  </si>
  <si>
    <t>災害復旧費</t>
  </si>
  <si>
    <t>企業債
（地方債）
現在高</t>
  </si>
  <si>
    <t>　　特別土地保有税</t>
  </si>
  <si>
    <t>H30</t>
  </si>
  <si>
    <t>公債費</t>
  </si>
  <si>
    <t>諸支出金</t>
    <rPh sb="3" eb="4">
      <t>キン</t>
    </rPh>
    <phoneticPr fontId="39"/>
  </si>
  <si>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</si>
  <si>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</si>
  <si>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</si>
  <si>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</si>
  <si>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</si>
  <si>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</si>
  <si>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</si>
  <si>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</si>
  <si>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</si>
  <si>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</si>
  <si>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</si>
  <si>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</si>
  <si>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</si>
  <si>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</si>
  <si>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</si>
  <si>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</si>
  <si>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</si>
  <si>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</si>
  <si>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</si>
  <si>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</si>
  <si>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</si>
  <si>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</si>
  <si>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</si>
  <si>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</si>
  <si>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物件費</t>
  </si>
  <si>
    <t>森林総合研究所等が行う事業に係るもの</t>
  </si>
  <si>
    <t>　維持補修費</t>
  </si>
  <si>
    <t>繰入金</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</si>
  <si>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</si>
  <si>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</si>
  <si>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</si>
  <si>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</si>
  <si>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</si>
  <si>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地方債</t>
  </si>
  <si>
    <t>令和2年度</t>
    <rPh sb="0" eb="2">
      <t>レイワ</t>
    </rPh>
    <rPh sb="3" eb="5">
      <t>ネンド</t>
    </rPh>
    <phoneticPr fontId="6"/>
  </si>
  <si>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</si>
  <si>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</si>
  <si>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</si>
  <si>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</si>
  <si>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宮崎県市町村総合事務組合　一般会計</t>
  </si>
  <si>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</si>
  <si>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</si>
  <si>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</si>
  <si>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</si>
  <si>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</si>
  <si>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</si>
  <si>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</si>
  <si>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</si>
  <si>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</si>
  <si>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</si>
  <si>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</si>
  <si>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</si>
  <si>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</si>
  <si>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</si>
  <si>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</si>
  <si>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</si>
  <si>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</si>
  <si>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</si>
  <si>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</si>
  <si>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</si>
  <si>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</si>
  <si>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1"/>
  </si>
  <si>
    <t>法適用企業</t>
  </si>
  <si>
    <t>公共下水道事業特別会計</t>
  </si>
  <si>
    <t>農業集落排水事業特別会計</t>
  </si>
  <si>
    <t>人件費</t>
    <rPh sb="0" eb="3">
      <t>ジンケンヒ</t>
    </rPh>
    <phoneticPr fontId="6"/>
  </si>
  <si>
    <t>浄化槽事業特別会計</t>
  </si>
  <si>
    <t>連結実質赤字額</t>
    <rPh sb="0" eb="2">
      <t>レンケツ</t>
    </rPh>
    <rPh sb="2" eb="4">
      <t>ジッシツ</t>
    </rPh>
    <rPh sb="4" eb="7">
      <t>アカジガク</t>
    </rPh>
    <phoneticPr fontId="6"/>
  </si>
  <si>
    <t>左のうち
一般会計等
負担見込額</t>
  </si>
  <si>
    <t>　実質公債費比率は平成29年度以降、類似団体内平均と比較してやや低い水準にある。将来負担比率は、類似団体内平均と比較し高い状況であり、平成30年度以降、基金残高の減少に伴い上昇していたが、基金残高の増加により令和3年度改善に転じた。また、類似団体と比較して上回っている状況であるので、基金取崩しを抑え、歳入に見合った予算編成を行い、引き続き新規起債発行額を抑制し、適正な運用に努めていく方針である。　</t>
    <rPh sb="94" eb="98">
      <t>キキンザンダカ</t>
    </rPh>
    <rPh sb="104" eb="106">
      <t>レイワ</t>
    </rPh>
    <rPh sb="107" eb="109">
      <t>ネ</t>
    </rPh>
    <rPh sb="109" eb="111">
      <t>カイゼン</t>
    </rPh>
    <rPh sb="112" eb="113">
      <t>テン</t>
    </rPh>
    <rPh sb="151" eb="158">
      <t>サイニュウニミ</t>
    </rPh>
    <phoneticPr fontId="3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</si>
  <si>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</si>
  <si>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</si>
  <si>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</si>
  <si>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</si>
  <si>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</si>
  <si>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</si>
  <si>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(公共施設等整備基金)</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</si>
  <si>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</si>
  <si>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</si>
  <si>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</si>
  <si>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</si>
  <si>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</si>
  <si>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</si>
  <si>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</si>
  <si>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</si>
  <si>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</si>
  <si>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</si>
  <si>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</si>
  <si>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</si>
  <si>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</si>
  <si>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</si>
  <si>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</si>
  <si>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</si>
  <si>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</si>
  <si>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</si>
  <si>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</si>
  <si>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</si>
  <si>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</si>
  <si>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</si>
  <si>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</si>
  <si>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</si>
  <si>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</si>
  <si>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</si>
  <si>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</si>
  <si>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</si>
  <si>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</si>
  <si>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</si>
  <si>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</si>
  <si>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</si>
  <si>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</si>
  <si>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</si>
  <si>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</si>
  <si>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</si>
  <si>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</si>
  <si>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</si>
  <si>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</si>
  <si>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</si>
  <si>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</si>
  <si>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</si>
  <si>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</si>
  <si>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</si>
  <si>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</si>
  <si>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</si>
  <si>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</si>
  <si>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</si>
  <si>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</si>
  <si>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</si>
  <si>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</si>
  <si>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</si>
  <si>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</si>
  <si>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</si>
  <si>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</si>
  <si>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</si>
  <si>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その他会計（赤字）</t>
  </si>
  <si>
    <t>綾町農業支援センター</t>
    <rPh sb="0" eb="2">
      <t>アヤチョウ</t>
    </rPh>
    <rPh sb="2" eb="4">
      <t>ノウギョウ</t>
    </rPh>
    <rPh sb="4" eb="6">
      <t>シエン</t>
    </rPh>
    <phoneticPr fontId="6"/>
  </si>
  <si>
    <t>（百万円）</t>
  </si>
  <si>
    <t xml:space="preserve">※8：職員の状況については、令和3年地方公務員給与実態調査に基づいている。 </t>
  </si>
  <si>
    <t>法人事業税交付金</t>
  </si>
  <si>
    <t>H29末</t>
  </si>
  <si>
    <t>H30末</t>
  </si>
  <si>
    <t>R01末</t>
  </si>
  <si>
    <t>綾町土地開発公社</t>
    <rPh sb="0" eb="2">
      <t>アヤチョウ</t>
    </rPh>
    <rPh sb="2" eb="4">
      <t>トチ</t>
    </rPh>
    <rPh sb="4" eb="6">
      <t>カイハツ</t>
    </rPh>
    <rPh sb="6" eb="8">
      <t>コウシャ</t>
    </rPh>
    <phoneticPr fontId="6"/>
  </si>
  <si>
    <t>宮崎県後期高齢者医療広域連合　一般会計</t>
  </si>
  <si>
    <t>(ふるさと綾サポート基金)</t>
  </si>
  <si>
    <t>超過課税分</t>
    <rPh sb="0" eb="2">
      <t>チョウカ</t>
    </rPh>
    <rPh sb="2" eb="4">
      <t>カゼイ</t>
    </rPh>
    <rPh sb="4" eb="5">
      <t>ブン</t>
    </rPh>
    <phoneticPr fontId="6"/>
  </si>
  <si>
    <t>(ふるさと農村活性化基金)</t>
  </si>
  <si>
    <t>地方税の状況（単位 千円・％）</t>
    <rPh sb="0" eb="2">
      <t>チホウ</t>
    </rPh>
    <rPh sb="2" eb="3">
      <t>ゼイ</t>
    </rPh>
    <rPh sb="4" eb="6">
      <t>ジョウキョウ</t>
    </rPh>
    <rPh sb="7" eb="9">
      <t>タンイ</t>
    </rPh>
    <rPh sb="10" eb="12">
      <t>センエン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</si>
  <si>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</si>
  <si>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</si>
  <si>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</si>
  <si>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</si>
  <si>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</si>
  <si>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</si>
  <si>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　　鉱産税</t>
  </si>
  <si>
    <t>地方特例交付金等</t>
    <rPh sb="7" eb="8">
      <t>トウ</t>
    </rPh>
    <phoneticPr fontId="1"/>
  </si>
  <si>
    <t>　個人住民税減収補塡特例交付金</t>
  </si>
  <si>
    <t>前年度繰上充用金</t>
  </si>
  <si>
    <t>　軽自動車税減収補塡特例交付金</t>
    <rPh sb="8" eb="10">
      <t>ホテン</t>
    </rPh>
    <phoneticPr fontId="37"/>
  </si>
  <si>
    <t>　　入湯税</t>
  </si>
  <si>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</si>
  <si>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</si>
  <si>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</si>
  <si>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</si>
  <si>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</si>
  <si>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</si>
  <si>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</si>
  <si>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</si>
  <si>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</si>
  <si>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</si>
  <si>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</si>
  <si>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</si>
  <si>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</si>
  <si>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</si>
  <si>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工業用水道</t>
  </si>
  <si>
    <t>　積立金</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</si>
  <si>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</si>
  <si>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</si>
  <si>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</si>
  <si>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</si>
  <si>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</si>
  <si>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</si>
  <si>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</si>
  <si>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</si>
  <si>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</si>
  <si>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</si>
  <si>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</si>
  <si>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</si>
  <si>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</si>
  <si>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</si>
  <si>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</si>
  <si>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</si>
  <si>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</si>
  <si>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将来負担比率は、類似団体内平均と比較し高い状況であり、平成29年度以降やや上昇しているが、基金残高の増加により令和3年度改善に転じた。有形固定資産減価償却率も類似団体内平均よりもやや高く、上昇傾向である。
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計画的な財政運営を行い、将来負担比率の抑制に努める。</t>
    <rPh sb="46" eb="50">
      <t>キキンザンダカ</t>
    </rPh>
    <rPh sb="51" eb="53">
      <t>ゾウカ</t>
    </rPh>
    <rPh sb="56" eb="58">
      <t>レイワ</t>
    </rPh>
    <rPh sb="59" eb="61">
      <t>ネンド</t>
    </rPh>
    <rPh sb="61" eb="63">
      <t>カイゼン</t>
    </rPh>
    <rPh sb="64" eb="65">
      <t>テン</t>
    </rPh>
    <rPh sb="84" eb="85">
      <t>ナイ</t>
    </rPh>
    <rPh sb="85" eb="87">
      <t>ヘイキン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</si>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</sst>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2" applyFont="1" applyBorder="1">
      <alignment vertical="center"/>
    </xf>
    <xf numFmtId="0" fontId="11" fillId="0" borderId="30" xfId="11" applyFont="1" applyBorder="1">
      <alignment vertical="center"/>
    </xf>
    <xf numFmtId="0" fontId="11"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2"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2"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2"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11" fillId="0" borderId="0" xfId="6" applyFont="1">
      <alignment vertical="center"/>
    </xf>
    <xf numFmtId="0" fontId="2" fillId="0" borderId="23" xfId="6" applyFont="1" applyBorder="1">
      <alignment vertical="center"/>
    </xf>
    <xf numFmtId="0" fontId="10" fillId="0" borderId="0" xfId="6" applyFont="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31"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80" fontId="2" fillId="0" borderId="70"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0" fontId="15" fillId="0" borderId="34" xfId="6" applyFont="1" applyBorder="1">
      <alignment vertical="center"/>
    </xf>
    <xf numFmtId="180" fontId="2" fillId="0" borderId="72"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horizontal="center" vertical="center" wrapText="1"/>
    </xf>
    <xf numFmtId="0" fontId="1" fillId="0" borderId="0" xfId="4" applyAlignment="1">
      <alignment vertical="center"/>
    </xf>
    <xf numFmtId="0" fontId="2" fillId="0" borderId="30" xfId="6" applyFont="1" applyBorder="1" applyAlignment="1">
      <alignment horizontal="left" vertical="center"/>
    </xf>
    <xf numFmtId="0" fontId="2" fillId="0" borderId="42" xfId="6" applyFont="1" applyBorder="1" applyAlignment="1">
      <alignment horizontal="left" vertical="center"/>
    </xf>
    <xf numFmtId="0" fontId="2" fillId="0" borderId="31" xfId="6" applyFont="1" applyBorder="1" applyAlignment="1">
      <alignment horizontal="left" vertical="center"/>
    </xf>
    <xf numFmtId="0" fontId="2" fillId="0" borderId="23" xfId="6" applyFont="1" applyBorder="1" applyAlignment="1">
      <alignment horizontal="left" vertical="center"/>
    </xf>
    <xf numFmtId="0" fontId="2" fillId="0" borderId="34" xfId="6" applyFont="1" applyBorder="1" applyAlignment="1">
      <alignment horizontal="left" vertical="center"/>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2" fillId="0" borderId="16" xfId="6" applyFont="1" applyBorder="1" applyAlignment="1">
      <alignment horizontal="left" vertical="center"/>
    </xf>
    <xf numFmtId="0" fontId="2" fillId="0" borderId="14" xfId="6" applyFont="1" applyBorder="1" applyAlignment="1">
      <alignment horizontal="left" vertical="center"/>
    </xf>
    <xf numFmtId="0" fontId="2" fillId="0" borderId="15" xfId="6" applyFont="1" applyBorder="1" applyAlignment="1">
      <alignment horizontal="left" vertical="center"/>
    </xf>
    <xf numFmtId="0" fontId="3" fillId="0" borderId="34" xfId="6" applyBorder="1" applyAlignment="1">
      <alignment horizontal="right" vertical="center" shrinkToFit="1"/>
    </xf>
    <xf numFmtId="0" fontId="3" fillId="0" borderId="0" xfId="6" applyAlignment="1">
      <alignment horizontal="right" vertical="center" shrinkToFit="1"/>
    </xf>
    <xf numFmtId="0" fontId="1" fillId="0" borderId="14" xfId="4" applyBorder="1" applyAlignment="1">
      <alignment vertical="center"/>
    </xf>
    <xf numFmtId="178" fontId="2" fillId="0" borderId="16" xfId="6" applyNumberFormat="1" applyFont="1" applyBorder="1" applyAlignment="1">
      <alignment horizontal="right" vertical="center" shrinkToFit="1"/>
    </xf>
    <xf numFmtId="0" fontId="3" fillId="0" borderId="14" xfId="6" applyBorder="1" applyAlignment="1">
      <alignment horizontal="right" vertical="center" shrinkToFit="1"/>
    </xf>
    <xf numFmtId="0" fontId="3" fillId="0" borderId="15" xfId="6" applyBorder="1" applyAlignment="1">
      <alignment horizontal="right" vertical="center" shrinkToFit="1"/>
    </xf>
    <xf numFmtId="180" fontId="2" fillId="0" borderId="30" xfId="6" applyNumberFormat="1" applyFont="1"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1"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23" xfId="6" applyBorder="1" applyAlignment="1">
      <alignment horizontal="right" vertical="center" shrinkToFit="1"/>
    </xf>
    <xf numFmtId="0" fontId="3" fillId="0" borderId="37" xfId="6" applyBorder="1" applyAlignment="1">
      <alignment horizontal="center" vertical="center"/>
    </xf>
    <xf numFmtId="0" fontId="3" fillId="0" borderId="16" xfId="6" applyBorder="1" applyAlignment="1">
      <alignment horizontal="right" vertical="center" shrinkToFit="1"/>
    </xf>
    <xf numFmtId="178" fontId="2" fillId="0" borderId="75"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0" fontId="3" fillId="0" borderId="66" xfId="6" applyBorder="1" applyAlignment="1">
      <alignment horizontal="right" vertical="center" shrinkToFit="1"/>
    </xf>
    <xf numFmtId="0" fontId="3" fillId="0" borderId="67" xfId="6" applyBorder="1" applyAlignment="1">
      <alignment horizontal="right" vertical="center" shrinkToFit="1"/>
    </xf>
    <xf numFmtId="180" fontId="2" fillId="0" borderId="69" xfId="6" applyNumberFormat="1" applyFont="1" applyBorder="1" applyAlignment="1">
      <alignment horizontal="right" vertical="center"/>
    </xf>
    <xf numFmtId="180" fontId="3" fillId="0" borderId="0" xfId="6" applyNumberFormat="1" applyAlignment="1">
      <alignment horizontal="right" vertical="center" shrinkToFit="1"/>
    </xf>
    <xf numFmtId="180" fontId="3" fillId="0" borderId="34" xfId="6" applyNumberFormat="1" applyBorder="1" applyAlignment="1">
      <alignment horizontal="right" vertical="center" shrinkToFit="1"/>
    </xf>
    <xf numFmtId="180" fontId="2" fillId="0" borderId="65" xfId="6" applyNumberFormat="1" applyFont="1" applyBorder="1" applyAlignment="1">
      <alignment horizontal="right" vertical="center" shrinkToFit="1"/>
    </xf>
    <xf numFmtId="180" fontId="3" fillId="0" borderId="66"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0" xfId="6" applyNumberFormat="1" applyFont="1" applyBorder="1" applyAlignment="1">
      <alignment horizontal="right" vertical="center"/>
    </xf>
    <xf numFmtId="178" fontId="2" fillId="0" borderId="72" xfId="6" applyNumberFormat="1" applyFont="1" applyBorder="1" applyAlignment="1">
      <alignment horizontal="right" vertical="center" shrinkToFit="1"/>
    </xf>
    <xf numFmtId="178" fontId="2" fillId="0" borderId="73" xfId="6" applyNumberFormat="1" applyFont="1" applyBorder="1" applyAlignment="1">
      <alignment horizontal="right" vertical="center" shrinkToFi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0" fontId="10" fillId="0" borderId="32" xfId="6" applyFont="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Border="1" applyAlignment="1">
      <alignment horizontal="center" vertical="center"/>
    </xf>
    <xf numFmtId="178" fontId="2" fillId="2" borderId="34"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49" fontId="9" fillId="0" borderId="64" xfId="6" applyNumberFormat="1" applyFont="1" applyBorder="1" applyAlignment="1">
      <alignment horizontal="center" vertical="center"/>
    </xf>
    <xf numFmtId="0" fontId="10" fillId="0" borderId="37" xfId="6" applyFont="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0" xfId="6" applyFont="1" applyFill="1" applyAlignment="1">
      <alignment horizontal="right" vertical="center" shrinkToFit="1"/>
    </xf>
    <xf numFmtId="178" fontId="2" fillId="0" borderId="14" xfId="6" applyNumberFormat="1" applyFont="1" applyBorder="1" applyAlignment="1">
      <alignment horizontal="right" vertical="center"/>
    </xf>
    <xf numFmtId="180" fontId="3" fillId="0" borderId="14" xfId="6" applyNumberFormat="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8"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9"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9" applyNumberFormat="1" applyFont="1" applyBorder="1" applyAlignment="1" applyProtection="1">
      <alignment horizontal="righ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9" applyNumberFormat="1" applyFont="1" applyFill="1" applyBorder="1" applyAlignment="1">
      <alignment horizontal="right" vertical="center" shrinkToFit="1"/>
    </xf>
    <xf numFmtId="183" fontId="18" fillId="3" borderId="42" xfId="18" applyNumberFormat="1" applyFont="1" applyFill="1" applyBorder="1" applyAlignment="1">
      <alignment horizontal="right" vertical="center" shrinkToFit="1"/>
    </xf>
    <xf numFmtId="183" fontId="18" fillId="3" borderId="3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4" fontId="18" fillId="3" borderId="32" xfId="19" applyNumberFormat="1" applyFont="1" applyFill="1" applyBorder="1" applyAlignment="1">
      <alignment horizontal="right" vertical="center" shrinkToFit="1"/>
    </xf>
    <xf numFmtId="184" fontId="18" fillId="3" borderId="108"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3" fontId="18" fillId="0" borderId="109"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9" applyNumberFormat="1" applyFont="1" applyFill="1" applyBorder="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9"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9"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9"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3" fontId="18" fillId="0" borderId="120" xfId="19"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9"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9"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3" fontId="18" fillId="3" borderId="135"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9" applyNumberFormat="1" applyFont="1" applyFill="1" applyBorder="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43"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9" applyNumberFormat="1" applyFont="1" applyFill="1" applyBorder="1" applyAlignment="1">
      <alignment horizontal="right" vertical="center" shrinkToFit="1"/>
    </xf>
    <xf numFmtId="185" fontId="18" fillId="3" borderId="14" xfId="19" applyNumberFormat="1" applyFont="1" applyFill="1" applyBorder="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19"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150"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4" fontId="18" fillId="3" borderId="97" xfId="19"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43" xfId="14" applyFont="1" applyFill="1" applyBorder="1">
      <alignment vertical="center"/>
    </xf>
    <xf numFmtId="0" fontId="18" fillId="3" borderId="23" xfId="19"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9" applyFont="1" applyFill="1" applyBorder="1" applyAlignment="1">
      <alignment horizontal="left" vertical="center" shrinkToFit="1"/>
    </xf>
    <xf numFmtId="0" fontId="18" fillId="3" borderId="14" xfId="19"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19"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19"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2" applyFont="1" applyBorder="1">
      <alignment vertical="center"/>
    </xf>
    <xf numFmtId="0" fontId="3" fillId="0" borderId="42" xfId="22" applyFont="1" applyBorder="1">
      <alignment vertical="center"/>
    </xf>
    <xf numFmtId="178" fontId="15" fillId="0" borderId="0" xfId="22" applyNumberFormat="1" applyFont="1">
      <alignment vertical="center"/>
    </xf>
    <xf numFmtId="0" fontId="18" fillId="0" borderId="30" xfId="22" applyFont="1" applyBorder="1">
      <alignment vertical="center"/>
    </xf>
    <xf numFmtId="178" fontId="15" fillId="0" borderId="42" xfId="22" applyNumberFormat="1" applyFont="1" applyBorder="1">
      <alignment vertical="center"/>
    </xf>
    <xf numFmtId="178" fontId="15" fillId="0" borderId="31" xfId="22" applyNumberFormat="1" applyFont="1" applyBorder="1">
      <alignment vertical="center"/>
    </xf>
    <xf numFmtId="178" fontId="15" fillId="0" borderId="23" xfId="22" applyNumberFormat="1" applyFont="1" applyBorder="1">
      <alignment vertical="center"/>
    </xf>
    <xf numFmtId="0" fontId="15" fillId="0" borderId="0" xfId="22" applyFont="1">
      <alignment vertical="center"/>
    </xf>
    <xf numFmtId="0" fontId="3" fillId="0" borderId="23" xfId="22" applyFont="1" applyBorder="1">
      <alignment vertical="center"/>
    </xf>
    <xf numFmtId="0" fontId="3" fillId="0" borderId="34" xfId="22" applyFont="1" applyBorder="1">
      <alignment vertical="center"/>
    </xf>
    <xf numFmtId="0" fontId="18" fillId="0" borderId="42" xfId="22" applyFont="1" applyBorder="1">
      <alignment vertical="center"/>
    </xf>
    <xf numFmtId="0" fontId="3" fillId="0" borderId="31" xfId="22" applyFont="1" applyBorder="1">
      <alignment vertical="center"/>
    </xf>
    <xf numFmtId="178" fontId="15" fillId="0" borderId="34" xfId="22" applyNumberFormat="1" applyFont="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87" fontId="15" fillId="3" borderId="32"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178" fontId="15" fillId="0" borderId="32" xfId="22" applyNumberFormat="1" applyFont="1" applyBorder="1">
      <alignment vertical="center"/>
    </xf>
    <xf numFmtId="178" fontId="22" fillId="0" borderId="32" xfId="22" applyNumberFormat="1" applyFont="1" applyBorder="1">
      <alignment vertical="center"/>
    </xf>
    <xf numFmtId="178" fontId="15" fillId="3" borderId="32" xfId="22" applyNumberFormat="1" applyFont="1" applyFill="1" applyBorder="1" applyAlignment="1">
      <alignment vertical="center" wrapText="1"/>
    </xf>
    <xf numFmtId="178" fontId="15" fillId="0" borderId="32" xfId="22" applyNumberFormat="1" applyFont="1" applyBorder="1" applyAlignment="1">
      <alignment vertical="center" wrapText="1"/>
    </xf>
    <xf numFmtId="0" fontId="15" fillId="3" borderId="32" xfId="22" applyFont="1" applyFill="1" applyBorder="1">
      <alignment vertical="center"/>
    </xf>
    <xf numFmtId="0" fontId="15" fillId="0" borderId="0" xfId="22" applyFont="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87" fontId="15" fillId="3" borderId="35" xfId="21" applyNumberFormat="1" applyFont="1" applyFill="1" applyBorder="1" applyAlignment="1">
      <alignment horizontal="left" vertical="center" wrapText="1"/>
    </xf>
    <xf numFmtId="0" fontId="15" fillId="3" borderId="35" xfId="21" applyFont="1" applyFill="1" applyBorder="1" applyAlignment="1">
      <alignment horizontal="left" vertical="center"/>
    </xf>
    <xf numFmtId="178" fontId="15" fillId="0" borderId="35" xfId="22" applyNumberFormat="1" applyFont="1" applyBorder="1">
      <alignment vertical="center"/>
    </xf>
    <xf numFmtId="178" fontId="22" fillId="0" borderId="35" xfId="22" applyNumberFormat="1" applyFont="1" applyBorder="1">
      <alignment vertical="center"/>
    </xf>
    <xf numFmtId="178" fontId="15" fillId="3" borderId="35" xfId="22" applyNumberFormat="1" applyFont="1" applyFill="1" applyBorder="1" applyAlignment="1">
      <alignment vertical="center" wrapText="1"/>
    </xf>
    <xf numFmtId="178" fontId="15" fillId="0" borderId="35" xfId="22" applyNumberFormat="1" applyFont="1" applyBorder="1" applyAlignment="1">
      <alignment vertical="center" wrapText="1"/>
    </xf>
    <xf numFmtId="0" fontId="15" fillId="3" borderId="35" xfId="22" applyFont="1" applyFill="1" applyBorder="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87" fontId="15" fillId="3" borderId="37" xfId="21" applyNumberFormat="1" applyFont="1" applyFill="1" applyBorder="1" applyAlignment="1">
      <alignment horizontal="left" vertical="center" wrapText="1"/>
    </xf>
    <xf numFmtId="0" fontId="15" fillId="3" borderId="37" xfId="21" applyFont="1" applyFill="1" applyBorder="1" applyAlignment="1">
      <alignment horizontal="left" vertical="center"/>
    </xf>
    <xf numFmtId="178" fontId="15" fillId="0" borderId="37" xfId="22" applyNumberFormat="1" applyFont="1" applyBorder="1">
      <alignment vertical="center"/>
    </xf>
    <xf numFmtId="178" fontId="22" fillId="0" borderId="37" xfId="22" applyNumberFormat="1" applyFont="1" applyBorder="1">
      <alignment vertical="center"/>
    </xf>
    <xf numFmtId="178" fontId="15" fillId="3" borderId="37" xfId="22" applyNumberFormat="1" applyFont="1" applyFill="1" applyBorder="1" applyAlignment="1">
      <alignment vertical="center" wrapText="1"/>
    </xf>
    <xf numFmtId="178" fontId="15" fillId="0" borderId="37" xfId="22" applyNumberFormat="1" applyFont="1" applyBorder="1" applyAlignment="1">
      <alignment vertical="center" wrapText="1"/>
    </xf>
    <xf numFmtId="0" fontId="15" fillId="3" borderId="37" xfId="22" applyFont="1" applyFill="1" applyBorder="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Border="1" applyAlignment="1">
      <alignment horizontal="center" vertical="center"/>
    </xf>
    <xf numFmtId="188" fontId="22" fillId="0" borderId="74" xfId="22" applyNumberFormat="1" applyFont="1" applyBorder="1" applyAlignment="1">
      <alignment horizontal="right" vertical="center" shrinkToFit="1"/>
    </xf>
    <xf numFmtId="184" fontId="22" fillId="0" borderId="74" xfId="22" applyNumberFormat="1" applyFont="1" applyBorder="1" applyAlignment="1">
      <alignment horizontal="right" vertical="center" shrinkToFit="1"/>
    </xf>
    <xf numFmtId="183" fontId="15" fillId="0" borderId="74" xfId="22" applyNumberFormat="1" applyFont="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Border="1" applyAlignment="1">
      <alignment horizontal="center" vertical="center"/>
    </xf>
    <xf numFmtId="188" fontId="22" fillId="0" borderId="176" xfId="22" applyNumberFormat="1" applyFont="1" applyBorder="1" applyAlignment="1">
      <alignment horizontal="right" vertical="center" shrinkToFit="1"/>
    </xf>
    <xf numFmtId="184" fontId="22" fillId="0" borderId="176" xfId="22" applyNumberFormat="1" applyFont="1" applyBorder="1" applyAlignment="1">
      <alignment horizontal="right" vertical="center" shrinkToFit="1"/>
    </xf>
    <xf numFmtId="189" fontId="15" fillId="0" borderId="34" xfId="22" applyNumberFormat="1" applyFont="1" applyBorder="1">
      <alignment vertical="center"/>
    </xf>
    <xf numFmtId="189" fontId="15" fillId="0" borderId="0" xfId="22" applyNumberFormat="1" applyFont="1">
      <alignment vertical="center"/>
    </xf>
    <xf numFmtId="0" fontId="3" fillId="0" borderId="0" xfId="22" applyFont="1" applyAlignment="1"/>
    <xf numFmtId="178" fontId="11" fillId="0" borderId="177" xfId="16"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Border="1" applyAlignment="1">
      <alignment horizontal="center" vertical="center"/>
    </xf>
    <xf numFmtId="188" fontId="15" fillId="0" borderId="174" xfId="22" applyNumberFormat="1" applyFont="1" applyBorder="1" applyAlignment="1">
      <alignment horizontal="right" vertical="center" shrinkToFit="1"/>
    </xf>
    <xf numFmtId="184" fontId="15" fillId="0" borderId="174" xfId="22" applyNumberFormat="1" applyFont="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Border="1" applyAlignment="1">
      <alignment horizontal="right" vertical="center" shrinkToFit="1"/>
    </xf>
    <xf numFmtId="189" fontId="15" fillId="0" borderId="23" xfId="22" applyNumberFormat="1" applyFont="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Border="1" applyAlignment="1">
      <alignment horizontal="right" vertical="center" shrinkToFit="1"/>
    </xf>
    <xf numFmtId="184" fontId="22" fillId="0" borderId="180" xfId="17" applyNumberFormat="1" applyFont="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0" xfId="22" applyFont="1">
      <alignment vertical="center"/>
    </xf>
    <xf numFmtId="0" fontId="3" fillId="0" borderId="16" xfId="22" applyFont="1" applyBorder="1">
      <alignment vertical="center"/>
    </xf>
    <xf numFmtId="178" fontId="15" fillId="0" borderId="14" xfId="22" applyNumberFormat="1" applyFont="1" applyBorder="1">
      <alignment vertical="center"/>
    </xf>
    <xf numFmtId="178" fontId="15" fillId="0" borderId="15" xfId="22" applyNumberFormat="1" applyFont="1" applyBorder="1">
      <alignment vertical="center"/>
    </xf>
    <xf numFmtId="0" fontId="3" fillId="0" borderId="16" xfId="22" applyFont="1" applyBorder="1" applyAlignment="1"/>
    <xf numFmtId="0" fontId="3" fillId="0" borderId="14" xfId="22" applyFont="1" applyBorder="1" applyAlignment="1"/>
    <xf numFmtId="0" fontId="3" fillId="0" borderId="15" xfId="22"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0" borderId="19" xfId="8" applyFont="1" applyBorder="1" applyAlignment="1">
      <alignment horizontal="left" vertical="center" wrapText="1"/>
    </xf>
    <xf numFmtId="0" fontId="23" fillId="0" borderId="23" xfId="8" applyFont="1" applyBorder="1" applyAlignment="1">
      <alignment horizontal="left" vertical="center"/>
    </xf>
    <xf numFmtId="0" fontId="23" fillId="0" borderId="36" xfId="8" applyFont="1" applyBorder="1" applyAlignment="1">
      <alignment horizontal="left" vertical="center"/>
    </xf>
    <xf numFmtId="0" fontId="23" fillId="6" borderId="64" xfId="8" applyFont="1" applyFill="1" applyBorder="1" applyAlignment="1">
      <alignment horizontal="right" vertical="top"/>
    </xf>
    <xf numFmtId="0" fontId="23" fillId="0" borderId="53" xfId="8" applyFont="1" applyBorder="1" applyAlignment="1">
      <alignment horizontal="left" vertical="center" wrapText="1"/>
    </xf>
    <xf numFmtId="0" fontId="23" fillId="0" borderId="54" xfId="8" applyFont="1" applyBorder="1" applyAlignment="1">
      <alignment horizontal="left" vertical="center"/>
    </xf>
    <xf numFmtId="0" fontId="23" fillId="0" borderId="52" xfId="8" applyFont="1" applyBorder="1" applyAlignment="1">
      <alignment horizontal="left" vertical="center"/>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Border="1" applyAlignment="1">
      <alignment vertical="center" wrapText="1"/>
    </xf>
    <xf numFmtId="0" fontId="23" fillId="0" borderId="57" xfId="20" applyFont="1" applyBorder="1">
      <alignment vertical="center"/>
    </xf>
    <xf numFmtId="0" fontId="23" fillId="0" borderId="12" xfId="20" applyFont="1" applyBorder="1">
      <alignment vertical="center"/>
    </xf>
    <xf numFmtId="0" fontId="23" fillId="0" borderId="61" xfId="20" applyFont="1" applyBorder="1">
      <alignment vertical="center"/>
    </xf>
    <xf numFmtId="0" fontId="25" fillId="0" borderId="0" xfId="20" applyFont="1">
      <alignment vertical="center"/>
    </xf>
    <xf numFmtId="0" fontId="23" fillId="7" borderId="18" xfId="20" applyFont="1" applyFill="1" applyBorder="1" applyAlignment="1">
      <alignment horizontal="right" vertical="top"/>
    </xf>
    <xf numFmtId="0" fontId="25" fillId="0" borderId="22" xfId="20" applyFont="1" applyBorder="1" applyAlignment="1">
      <alignment horizontal="left" vertical="center" wrapText="1"/>
    </xf>
    <xf numFmtId="0" fontId="25" fillId="0" borderId="35" xfId="20" applyFont="1" applyBorder="1" applyAlignment="1">
      <alignment horizontal="left" vertical="center" wrapText="1"/>
    </xf>
    <xf numFmtId="0" fontId="25" fillId="0" borderId="36" xfId="20" applyFont="1" applyBorder="1" applyAlignment="1">
      <alignment horizontal="left" vertical="center" wrapText="1"/>
    </xf>
    <xf numFmtId="0" fontId="25" fillId="0" borderId="0" xfId="20" applyFont="1" applyAlignment="1">
      <alignment vertical="center" wrapText="1"/>
    </xf>
    <xf numFmtId="0" fontId="23" fillId="7" borderId="64" xfId="20" applyFont="1" applyFill="1" applyBorder="1" applyAlignment="1">
      <alignment horizontal="right" vertical="top"/>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25" fillId="0" borderId="52" xfId="20" applyFont="1" applyBorder="1" applyAlignment="1">
      <alignment horizontal="left" vertical="center" wrapText="1"/>
    </xf>
    <xf numFmtId="0" fontId="23" fillId="7" borderId="13" xfId="20" applyFont="1" applyFill="1" applyBorder="1" applyAlignment="1">
      <alignment horizontal="center" vertical="center"/>
    </xf>
    <xf numFmtId="185" fontId="23" fillId="0" borderId="183" xfId="20" applyNumberFormat="1" applyFont="1" applyBorder="1" applyAlignment="1">
      <alignment horizontal="right" vertical="center" shrinkToFit="1"/>
    </xf>
    <xf numFmtId="185" fontId="23" fillId="0" borderId="184" xfId="20" applyNumberFormat="1" applyFont="1" applyBorder="1" applyAlignment="1">
      <alignment horizontal="right" vertical="center" shrinkToFit="1"/>
    </xf>
    <xf numFmtId="0" fontId="23" fillId="7" borderId="24" xfId="20" applyFont="1" applyFill="1" applyBorder="1" applyAlignment="1">
      <alignment horizontal="center" vertical="center"/>
    </xf>
    <xf numFmtId="185" fontId="23" fillId="0" borderId="185" xfId="20" applyNumberFormat="1" applyFont="1" applyBorder="1" applyAlignment="1">
      <alignment horizontal="right" vertical="center" shrinkToFit="1"/>
    </xf>
    <xf numFmtId="185" fontId="23" fillId="0" borderId="74" xfId="20" applyNumberFormat="1" applyFont="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Border="1" applyAlignment="1">
      <alignment horizontal="right" vertical="center" shrinkToFit="1"/>
    </xf>
    <xf numFmtId="185" fontId="23" fillId="0" borderId="187" xfId="20" applyNumberFormat="1" applyFont="1" applyBorder="1" applyAlignment="1">
      <alignment horizontal="right" vertical="center" shrinkToFit="1"/>
    </xf>
    <xf numFmtId="0" fontId="25" fillId="6" borderId="6" xfId="10" applyFont="1" applyFill="1" applyBorder="1" applyAlignment="1"/>
    <xf numFmtId="0" fontId="25" fillId="0" borderId="7" xfId="10" applyFont="1" applyBorder="1" applyAlignment="1">
      <alignment vertical="center" wrapText="1"/>
    </xf>
    <xf numFmtId="0" fontId="25" fillId="0" borderId="8" xfId="10" applyFont="1" applyBorder="1" applyAlignment="1">
      <alignment vertical="center" wrapText="1"/>
    </xf>
    <xf numFmtId="0" fontId="25" fillId="0" borderId="56" xfId="10" applyFont="1" applyBorder="1" applyAlignment="1">
      <alignment vertical="center" wrapText="1"/>
    </xf>
    <xf numFmtId="0" fontId="25" fillId="0" borderId="57" xfId="10" applyFont="1" applyBorder="1" applyAlignment="1">
      <alignment vertical="center" wrapText="1"/>
    </xf>
    <xf numFmtId="0" fontId="25" fillId="0" borderId="61" xfId="10" applyFont="1" applyBorder="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Border="1" applyAlignment="1">
      <alignment vertical="center" wrapText="1"/>
    </xf>
    <xf numFmtId="0" fontId="25" fillId="0" borderId="14" xfId="10" applyFont="1" applyBorder="1" applyAlignment="1">
      <alignment vertical="center" wrapText="1"/>
    </xf>
    <xf numFmtId="0" fontId="25" fillId="0" borderId="15" xfId="10" applyFont="1" applyBorder="1" applyAlignment="1">
      <alignment vertical="center" wrapText="1"/>
    </xf>
    <xf numFmtId="0" fontId="25" fillId="0" borderId="37" xfId="10" applyFont="1" applyBorder="1" applyAlignment="1">
      <alignment vertical="center" wrapText="1"/>
    </xf>
    <xf numFmtId="0" fontId="25" fillId="0" borderId="38" xfId="10" applyFont="1" applyBorder="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Border="1">
      <alignment vertical="center"/>
    </xf>
    <xf numFmtId="0" fontId="25" fillId="0" borderId="35" xfId="10" applyFont="1" applyBorder="1">
      <alignment vertical="center"/>
    </xf>
    <xf numFmtId="0" fontId="25" fillId="0" borderId="36" xfId="10" applyFont="1" applyBorder="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Border="1">
      <alignment vertical="center"/>
    </xf>
    <xf numFmtId="0" fontId="25" fillId="0" borderId="51" xfId="10" applyFont="1" applyBorder="1">
      <alignment vertical="center"/>
    </xf>
    <xf numFmtId="0" fontId="25" fillId="0" borderId="52" xfId="10" applyFont="1" applyBorder="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26" xfId="9" applyFont="1" applyBorder="1">
      <alignment vertical="center"/>
    </xf>
    <xf numFmtId="0" fontId="25" fillId="0" borderId="32" xfId="9" applyFont="1" applyBorder="1" applyAlignment="1">
      <alignment vertical="center" wrapText="1"/>
    </xf>
    <xf numFmtId="0" fontId="25" fillId="0" borderId="22" xfId="9" applyFont="1" applyBorder="1" applyAlignment="1">
      <alignment horizontal="left" vertical="center"/>
    </xf>
    <xf numFmtId="0" fontId="25" fillId="0" borderId="35" xfId="9" applyFont="1" applyBorder="1" applyAlignment="1">
      <alignment horizontal="left" vertical="center"/>
    </xf>
    <xf numFmtId="0" fontId="25" fillId="0" borderId="32" xfId="9" applyFont="1" applyBorder="1" applyAlignment="1">
      <alignment horizontal="center" vertical="center" shrinkToFit="1"/>
    </xf>
    <xf numFmtId="0" fontId="25" fillId="0" borderId="36" xfId="9" applyFont="1" applyBorder="1" applyAlignment="1">
      <alignment horizontal="left" vertical="center"/>
    </xf>
    <xf numFmtId="0" fontId="25" fillId="0" borderId="0" xfId="9" applyFont="1" applyAlignment="1">
      <alignment horizontal="left" vertical="center"/>
    </xf>
    <xf numFmtId="0" fontId="25" fillId="0" borderId="35" xfId="9" applyFont="1" applyBorder="1" applyAlignment="1">
      <alignment horizontal="center" vertical="center" shrinkToFit="1"/>
    </xf>
    <xf numFmtId="0" fontId="25" fillId="0" borderId="50" xfId="9" applyFont="1" applyBorder="1" applyAlignment="1">
      <alignment horizontal="left" vertical="center"/>
    </xf>
    <xf numFmtId="0" fontId="25" fillId="0" borderId="51" xfId="9" applyFont="1" applyBorder="1" applyAlignment="1">
      <alignment horizontal="left" vertical="center"/>
    </xf>
    <xf numFmtId="0" fontId="25" fillId="0" borderId="51" xfId="9" applyFont="1" applyBorder="1" applyAlignment="1">
      <alignment horizontal="center" vertical="center" shrinkToFit="1"/>
    </xf>
    <xf numFmtId="0" fontId="25" fillId="0" borderId="52" xfId="9" applyFont="1" applyBorder="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0" borderId="19" xfId="8" applyFont="1" applyBorder="1" applyAlignment="1">
      <alignment horizontal="left" vertical="center" wrapText="1"/>
    </xf>
    <xf numFmtId="0" fontId="30" fillId="0" borderId="23" xfId="8" applyFont="1" applyBorder="1" applyAlignment="1">
      <alignment horizontal="left" vertical="center"/>
    </xf>
    <xf numFmtId="0" fontId="30" fillId="0" borderId="35" xfId="8"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35"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Border="1" applyAlignment="1">
      <alignment horizontal="left" vertical="center" wrapText="1"/>
    </xf>
    <xf numFmtId="0" fontId="30" fillId="0" borderId="54" xfId="8" applyFont="1" applyBorder="1" applyAlignment="1">
      <alignment horizontal="left" vertical="center"/>
    </xf>
    <xf numFmtId="0" fontId="30" fillId="0" borderId="51" xfId="8" applyFont="1" applyBorder="1" applyAlignment="1">
      <alignment horizontal="left" vertical="center"/>
    </xf>
    <xf numFmtId="0" fontId="30" fillId="0" borderId="51"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64" xfId="8" applyFont="1" applyBorder="1" applyAlignment="1">
      <alignment horizontal="left" vertical="center"/>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1"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4"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3"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102274</c:v>
                </c:pt>
                <c:pt idx="1">
                  <c:v>87999</c:v>
                </c:pt>
                <c:pt idx="2">
                  <c:v>59597</c:v>
                </c:pt>
                <c:pt idx="3">
                  <c:v>83726</c:v>
                </c:pt>
                <c:pt idx="4">
                  <c:v>106225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90988039246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4.09</c:v>
                </c:pt>
                <c:pt idx="1">
                  <c:v>5.97</c:v>
                </c:pt>
                <c:pt idx="2">
                  <c:v>5.12</c:v>
                </c:pt>
                <c:pt idx="3">
                  <c:v>7.51</c:v>
                </c:pt>
                <c:pt idx="4">
                  <c:v>7.88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18.46</c:v>
                </c:pt>
                <c:pt idx="1">
                  <c:v>14.22</c:v>
                </c:pt>
                <c:pt idx="2">
                  <c:v>11.81</c:v>
                </c:pt>
                <c:pt idx="3">
                  <c:v>9.3000000000000007</c:v>
                </c:pt>
                <c:pt idx="4">
                  <c:v>20.149999999999999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0.95</c:v>
                </c:pt>
                <c:pt idx="1">
                  <c:v>-2.98</c:v>
                </c:pt>
                <c:pt idx="2">
                  <c:v>-3.27</c:v>
                </c:pt>
                <c:pt idx="3">
                  <c:v>0.94</c:v>
                </c:pt>
                <c:pt idx="4">
                  <c:v>12.66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5.e-002</c:v>
                </c:pt>
                <c:pt idx="2">
                  <c:v>#N/A</c:v>
                </c:pt>
                <c:pt idx="3">
                  <c:v>0</c:v>
                </c:pt>
                <c:pt idx="4">
                  <c:v>#N/A</c:v>
                </c:pt>
                <c:pt idx="5">
                  <c:v>3.e-002</c:v>
                </c:pt>
                <c:pt idx="6">
                  <c:v>#N/A</c:v>
                </c:pt>
                <c:pt idx="7">
                  <c:v>4.e-002</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1.1499999999999999</c:v>
                </c:pt>
                <c:pt idx="2">
                  <c:v>#N/A</c:v>
                </c:pt>
                <c:pt idx="3">
                  <c:v>1.e-002</c:v>
                </c:pt>
                <c:pt idx="4">
                  <c:v>#N/A</c:v>
                </c:pt>
                <c:pt idx="5">
                  <c:v>0</c:v>
                </c:pt>
                <c:pt idx="6">
                  <c:v>#N/A</c:v>
                </c:pt>
                <c:pt idx="7">
                  <c:v>1.e-002</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3.e-002</c:v>
                </c:pt>
                <c:pt idx="4">
                  <c:v>#N/A</c:v>
                </c:pt>
                <c:pt idx="5">
                  <c:v>2.e-002</c:v>
                </c:pt>
                <c:pt idx="6">
                  <c:v>#N/A</c:v>
                </c:pt>
                <c:pt idx="7">
                  <c:v>7.0000000000000007e-002</c:v>
                </c:pt>
                <c:pt idx="8">
                  <c:v>#N/A</c:v>
                </c:pt>
                <c:pt idx="9">
                  <c:v>6.e-002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3.e-002</c:v>
                </c:pt>
                <c:pt idx="2">
                  <c:v>#N/A</c:v>
                </c:pt>
                <c:pt idx="3">
                  <c:v>6.e-002</c:v>
                </c:pt>
                <c:pt idx="4">
                  <c:v>#N/A</c:v>
                </c:pt>
                <c:pt idx="5">
                  <c:v>7.0000000000000007e-002</c:v>
                </c:pt>
                <c:pt idx="6">
                  <c:v>#N/A</c:v>
                </c:pt>
                <c:pt idx="7">
                  <c:v>9.e-002</c:v>
                </c:pt>
                <c:pt idx="8">
                  <c:v>#N/A</c:v>
                </c:pt>
                <c:pt idx="9">
                  <c:v>0.11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1.7</c:v>
                </c:pt>
                <c:pt idx="4">
                  <c:v>#N/A</c:v>
                </c:pt>
                <c:pt idx="5">
                  <c:v>1.1399999999999999</c:v>
                </c:pt>
                <c:pt idx="6">
                  <c:v>#N/A</c:v>
                </c:pt>
                <c:pt idx="7">
                  <c:v>1.5699999999999998</c:v>
                </c:pt>
                <c:pt idx="8">
                  <c:v>#N/A</c:v>
                </c:pt>
                <c:pt idx="9">
                  <c:v>1.1399999999999999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2.58</c:v>
                </c:pt>
                <c:pt idx="2">
                  <c:v>#N/A</c:v>
                </c:pt>
                <c:pt idx="3">
                  <c:v>0.66</c:v>
                </c:pt>
                <c:pt idx="4">
                  <c:v>#N/A</c:v>
                </c:pt>
                <c:pt idx="5">
                  <c:v>0.48</c:v>
                </c:pt>
                <c:pt idx="6">
                  <c:v>#N/A</c:v>
                </c:pt>
                <c:pt idx="7">
                  <c:v>0.9</c:v>
                </c:pt>
                <c:pt idx="8">
                  <c:v>#N/A</c:v>
                </c:pt>
                <c:pt idx="9">
                  <c:v>1.1499999999999999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2.66</c:v>
                </c:pt>
                <c:pt idx="2">
                  <c:v>#N/A</c:v>
                </c:pt>
                <c:pt idx="3">
                  <c:v>1.8199999999999998</c:v>
                </c:pt>
                <c:pt idx="4">
                  <c:v>#N/A</c:v>
                </c:pt>
                <c:pt idx="5">
                  <c:v>1.8199999999999998</c:v>
                </c:pt>
                <c:pt idx="6">
                  <c:v>#N/A</c:v>
                </c:pt>
                <c:pt idx="7">
                  <c:v>2.2200000000000002</c:v>
                </c:pt>
                <c:pt idx="8">
                  <c:v>#N/A</c:v>
                </c:pt>
                <c:pt idx="9">
                  <c:v>1.98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4.09</c:v>
                </c:pt>
                <c:pt idx="2">
                  <c:v>#N/A</c:v>
                </c:pt>
                <c:pt idx="3">
                  <c:v>5.97</c:v>
                </c:pt>
                <c:pt idx="4">
                  <c:v>#N/A</c:v>
                </c:pt>
                <c:pt idx="5">
                  <c:v>5.12</c:v>
                </c:pt>
                <c:pt idx="6">
                  <c:v>#N/A</c:v>
                </c:pt>
                <c:pt idx="7">
                  <c:v>7.5</c:v>
                </c:pt>
                <c:pt idx="8">
                  <c:v>#N/A</c:v>
                </c:pt>
                <c:pt idx="9">
                  <c:v>7.88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404</c:v>
                </c:pt>
                <c:pt idx="5">
                  <c:v>367</c:v>
                </c:pt>
                <c:pt idx="8">
                  <c:v>355</c:v>
                </c:pt>
                <c:pt idx="11">
                  <c:v>353</c:v>
                </c:pt>
                <c:pt idx="14">
                  <c:v>356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c:v>
                </c:pt>
                <c:pt idx="3">
                  <c:v>42</c:v>
                </c:pt>
                <c:pt idx="6">
                  <c:v>47</c:v>
                </c:pt>
                <c:pt idx="9">
                  <c:v>60</c:v>
                </c:pt>
                <c:pt idx="12">
                  <c:v>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558</c:v>
                </c:pt>
                <c:pt idx="3">
                  <c:v>517</c:v>
                </c:pt>
                <c:pt idx="6">
                  <c:v>478</c:v>
                </c:pt>
                <c:pt idx="9">
                  <c:v>438</c:v>
                </c:pt>
                <c:pt idx="12">
                  <c:v>487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192</c:v>
                </c:pt>
                <c:pt idx="5">
                  <c:v>#N/A</c:v>
                </c:pt>
                <c:pt idx="6">
                  <c:v>#N/A</c:v>
                </c:pt>
                <c:pt idx="7">
                  <c:v>170</c:v>
                </c:pt>
                <c:pt idx="8">
                  <c:v>#N/A</c:v>
                </c:pt>
                <c:pt idx="9">
                  <c:v>#N/A</c:v>
                </c:pt>
                <c:pt idx="10">
                  <c:v>145</c:v>
                </c:pt>
                <c:pt idx="11">
                  <c:v>#N/A</c:v>
                </c:pt>
                <c:pt idx="12">
                  <c:v>#N/A</c:v>
                </c:pt>
                <c:pt idx="13">
                  <c:v>204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3566</c:v>
                </c:pt>
                <c:pt idx="5">
                  <c:v>3640</c:v>
                </c:pt>
                <c:pt idx="8">
                  <c:v>3582</c:v>
                </c:pt>
                <c:pt idx="11">
                  <c:v>3547</c:v>
                </c:pt>
                <c:pt idx="14">
                  <c:v>3459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c:v>
                </c:pt>
                <c:pt idx="5">
                  <c:v>147</c:v>
                </c:pt>
                <c:pt idx="8">
                  <c:v>121</c:v>
                </c:pt>
                <c:pt idx="11">
                  <c:v>104</c:v>
                </c:pt>
                <c:pt idx="14">
                  <c:v>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1287</c:v>
                </c:pt>
                <c:pt idx="5">
                  <c:v>1018</c:v>
                </c:pt>
                <c:pt idx="8">
                  <c:v>891</c:v>
                </c:pt>
                <c:pt idx="11">
                  <c:v>899</c:v>
                </c:pt>
                <c:pt idx="14">
                  <c:v>1437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43</c:v>
                </c:pt>
                <c:pt idx="3">
                  <c:v>42</c:v>
                </c:pt>
                <c:pt idx="6">
                  <c:v>42</c:v>
                </c:pt>
                <c:pt idx="9">
                  <c:v>38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542</c:v>
                </c:pt>
                <c:pt idx="3">
                  <c:v>516</c:v>
                </c:pt>
                <c:pt idx="6">
                  <c:v>431</c:v>
                </c:pt>
                <c:pt idx="9">
                  <c:v>437</c:v>
                </c:pt>
                <c:pt idx="12">
                  <c:v>536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819</c:v>
                </c:pt>
                <c:pt idx="3">
                  <c:v>744</c:v>
                </c:pt>
                <c:pt idx="6">
                  <c:v>743</c:v>
                </c:pt>
                <c:pt idx="9">
                  <c:v>891</c:v>
                </c:pt>
                <c:pt idx="12">
                  <c:v>991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4561</c:v>
                </c:pt>
                <c:pt idx="3">
                  <c:v>4583</c:v>
                </c:pt>
                <c:pt idx="6">
                  <c:v>4507</c:v>
                </c:pt>
                <c:pt idx="9">
                  <c:v>4492</c:v>
                </c:pt>
                <c:pt idx="12">
                  <c:v>4350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932</c:v>
                </c:pt>
                <c:pt idx="2">
                  <c:v>#N/A</c:v>
                </c:pt>
                <c:pt idx="3">
                  <c:v>#N/A</c:v>
                </c:pt>
                <c:pt idx="4">
                  <c:v>1081</c:v>
                </c:pt>
                <c:pt idx="5">
                  <c:v>#N/A</c:v>
                </c:pt>
                <c:pt idx="6">
                  <c:v>#N/A</c:v>
                </c:pt>
                <c:pt idx="7">
                  <c:v>1130</c:v>
                </c:pt>
                <c:pt idx="8">
                  <c:v>#N/A</c:v>
                </c:pt>
                <c:pt idx="9">
                  <c:v>#N/A</c:v>
                </c:pt>
                <c:pt idx="10">
                  <c:v>1307</c:v>
                </c:pt>
                <c:pt idx="11">
                  <c:v>#N/A</c:v>
                </c:pt>
                <c:pt idx="12">
                  <c:v>#N/A</c:v>
                </c:pt>
                <c:pt idx="13">
                  <c:v>895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293</c:v>
                </c:pt>
                <c:pt idx="1">
                  <c:v>243</c:v>
                </c:pt>
                <c:pt idx="2">
                  <c:v>576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c:v>
                </c:pt>
                <c:pt idx="1">
                  <c:v>93</c:v>
                </c:pt>
                <c:pt idx="2">
                  <c:v>123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361</c:v>
                </c:pt>
                <c:pt idx="1">
                  <c:v>436</c:v>
                </c:pt>
                <c:pt idx="2">
                  <c:v>592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{5A2F31A0-A315-4568-9D02-B2CFBA57417C}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{738F35F9-4EE7-44A7-9EE5-2EC2BD2AAD40}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{58D90564-9894-4481-AB68-3E3FDD2C1440}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{324EFA86-7151-40E7-B631-5522DEFFE7AB}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{1C23543A-E6D8-4EB5-897D-2434C99E3862}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{32870DB6-AA3C-49BD-8124-A7DC3E164F03}</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{021696BA-678E-45A2-95F7-FFD787D23F6B}</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{F453ED42-D06B-496F-83CE-E047572D193F}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{27B1FE08-844E-46D3-AD53-BBCC107958EF}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63.3</c:v>
                </c:pt>
                <c:pt idx="8">
                  <c:v>64.5</c:v>
                </c:pt>
                <c:pt idx="16">
                  <c:v>64</c:v>
                </c:pt>
                <c:pt idx="24">
                  <c:v>65.400000000000006</c:v>
                </c:pt>
                <c:pt idx="32">
                  <c:v>66.7</c:v>
                </c:pt>
              </c:numCache>
            </c:numRef>
          </c:xVal>
          <c:yVal>
            <c:numRef>
              <c:f>'公会計指標分析・財政指標組合せ分析表'!$BP$51:$DC$51</c:f>
              <c:numCache>
                <c:formatCode>#,##0.0;"▲ "#,##0.0</c:formatCode>
                <c:ptCount val="40"/>
                <c:pt idx="0">
                  <c:v>42.6</c:v>
                </c:pt>
                <c:pt idx="8">
                  <c:v>50.2</c:v>
                </c:pt>
                <c:pt idx="16">
                  <c:v>52.3</c:v>
                </c:pt>
                <c:pt idx="24">
                  <c:v>57.3</c:v>
                </c:pt>
                <c:pt idx="32">
                  <c:v>35.4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{CAA783F9-AD12-4706-BA2E-127E4A04C88F}</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{D3D96017-9A3D-4971-BB6E-E5074AEEDBB7}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{8FFF0717-7766-4EC2-9ED4-19B59279CA78}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{BCBFF73E-BB6B-47AF-815F-C195F6E711E5}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{7F2C6FFD-8E24-4B0D-8C45-61E0D3B1F712}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{58517CE7-FA30-4786-AB13-C3412448F561}</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{A40D7094-5F6E-4B58-8598-55FD15C78685}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{71BF5048-388F-46ED-98AD-C957E584719F}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{5A1A0B29-71C6-4F82-9F61-205BC1FE5DD1}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09918497029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{59C84B8F-6329-47DA-B6D5-51767ADD4A10}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{3D243270-4A2F-46F6-A0D3-89F9F2FB2992}</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{9B33620B-B60C-4ABD-8927-A5728C8A24B8}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{8249223D-60BA-40D9-872D-966D01B7A2D8}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{9EB55549-F360-4F89-BB45-B2DF2A912CCC}</c15:txfldGUID>
                      <c15:f>#REF!</c15:f>
                      <c15:dlblFieldTableCache>
                        <c:ptCount val="1"/>
                        <c:pt idx="0">
                          <c:v>#REF!</c:v>
                        </c:pt>
                      </c15:dlblFieldTableCache>
                    </c15:dlblFTEntry>
                  </c15:dlblFieldTable>
                </c:ext>
              </c:extLst>
            </c:dLbl>
            <c:dLbl>
              <c:idx val="8"/>
              <c:layout>
                <c:manualLayout>
                  <c:x val="-4.509653070695374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{1850AC81-EF52-4805-873D-74A4E8B6913B}</c15:txfldGUID>
                      <c15:f>'公会計指標分析・財政指標組合せ分析表'!$BX$72</c15:f>
                      <c15:dlblFieldTableCache>
                        <c:ptCount val="1"/>
                        <c:pt idx="0">
                          <c:v>H30</c:v>
                        </c:pt>
                      </c15:dlblFieldTableCache>
                    </c15:dlblFTEntry>
                  </c15:dlblFieldTable>
                </c:ext>
              </c:extLst>
            </c:dLbl>
            <c:dLbl>
              <c:idx val="16"/>
              <c:layout>
                <c:manualLayout>
                  <c:x val="-1.8171803637232534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{F77D05C1-75B9-48C4-932D-47512F6936B0}</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{6E389A61-8ED4-4006-B052-37D2BDE2C43E}</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{B18CF513-94D3-4815-A84A-C76B42D0B6FC}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8.4</c:v>
                </c:pt>
                <c:pt idx="8">
                  <c:v>8.4</c:v>
                </c:pt>
                <c:pt idx="16">
                  <c:v>8.4</c:v>
                </c:pt>
                <c:pt idx="24">
                  <c:v>7.7</c:v>
                </c:pt>
                <c:pt idx="32">
                  <c:v>7.4</c:v>
                </c:pt>
              </c:numCache>
            </c:numRef>
          </c:xVal>
          <c:yVal>
            <c:numRef>
              <c:f>'公会計指標分析・財政指標組合せ分析表'!$BP$73:$DC$73</c:f>
              <c:numCache>
                <c:formatCode>#,##0.0;"▲ "#,##0.0</c:formatCode>
                <c:ptCount val="40"/>
                <c:pt idx="0">
                  <c:v>42.6</c:v>
                </c:pt>
                <c:pt idx="8">
                  <c:v>50.2</c:v>
                </c:pt>
                <c:pt idx="16">
                  <c:v>52.3</c:v>
                </c:pt>
                <c:pt idx="24">
                  <c:v>57.3</c:v>
                </c:pt>
                <c:pt idx="32">
                  <c:v>35.4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{19136400-0A5E-4F19-BA41-0242895DBFE7}</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{EB1BF355-50D2-4A42-A051-FB8E62A5FBFC}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{D3CFFCC3-79B4-489A-8FA8-6801423BA404}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{7EA4EA6B-7447-4E1B-8547-0A351B45A32F}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{05465732-5867-4306-9D7B-DE8486A6F565}</c15:txfldGUID>
                      <c15:f>#REF!</c15:f>
                      <c15:dlblFieldTableCache>
                        <c:ptCount val="1"/>
                        <c:pt idx="0">
                          <c:v>#REF!</c:v>
                        </c:pt>
                      </c15:dlblFieldTableCache>
                    </c15:dlblFTEntry>
                  </c15:dlblFieldTable>
                </c:ext>
              </c:extLst>
            </c:dLbl>
            <c:dLbl>
              <c:idx val="8"/>
              <c:layout>
                <c:manualLayout>
                  <c:x val="-4.509653070695378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{414B3444-D847-44BF-A7D4-A720FFEEBB2A}</c15:txfldGUID>
                      <c15:f>'公会計指標分析・財政指標組合せ分析表'!$BX$72</c15:f>
                      <c15:dlblFieldTableCache>
                        <c:ptCount val="1"/>
                        <c:pt idx="0">
                          <c:v>H30</c:v>
                        </c:pt>
                      </c15:dlblFieldTableCache>
                    </c15:dlblFTEntry>
                  </c15:dlblFieldTable>
                </c:ext>
              </c:extLst>
            </c:dLbl>
            <c:dLbl>
              <c:idx val="16"/>
              <c:layout>
                <c:manualLayout>
                  <c:x val="-1.817180363723246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{D65044A6-8FDD-4CF0-9C47-A318D75A4F32}</c15:txfldGUID>
                      <c15:f>'公会計指標分析・財政指標組合せ分析表'!$CF$72</c15:f>
                      <c15:dlblFieldTableCache>
                        <c:ptCount val="1"/>
                        <c:pt idx="0">
                          <c:v>R01</c:v>
                        </c:pt>
                      </c15:dlblFieldTableCache>
                    </c15:dlblFTEntry>
                  </c15:dlblFieldTable>
                </c:ext>
              </c:extLst>
            </c:dLbl>
            <c:dLbl>
              <c:idx val="24"/>
              <c:layout>
                <c:manualLayout>
                  <c:x val="-4.490505736590119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{5FA0C622-1EC2-4FD9-A072-B0FF2671C152}</c15:txfldGUID>
                      <c15:f>'公会計指標分析・財政指標組合せ分析表'!$CN$72</c15:f>
                      <c15:dlblFieldTableCache>
                        <c:ptCount val="1"/>
                        <c:pt idx="0">
                          <c:v>R02</c:v>
                        </c:pt>
                      </c15:dlblFieldTableCache>
                    </c15:dlblFTEntry>
                  </c15:dlblFieldTable>
                </c:ext>
              </c:extLst>
            </c:dLbl>
            <c:dLbl>
              <c:idx val="32"/>
              <c:layout>
                <c:manualLayout>
                  <c:x val="-1.823562808425001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{EECE9FF8-6F90-4F87-8380-2A57631E1C32}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7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78105</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29615" y="413385"/>
          <a:ext cx="1281620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64770</xdr:rowOff>
    </xdr:from>
    <xdr:to xmlns:xdr="http://schemas.openxmlformats.org/drawingml/2006/spreadsheetDrawing">
      <xdr:col>115</xdr:col>
      <xdr:colOff>25400</xdr:colOff>
      <xdr:row>5</xdr:row>
      <xdr:rowOff>110490</xdr:rowOff>
    </xdr:to>
    <xdr:sp macro="" textlink="">
      <xdr:nvSpPr>
        <xdr:cNvPr id="3" name="正方形/長方形 2"/>
        <xdr:cNvSpPr/>
      </xdr:nvSpPr>
      <xdr:spPr>
        <a:xfrm>
          <a:off x="20375880" y="400050"/>
          <a:ext cx="3966845"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90805</xdr:rowOff>
    </xdr:from>
    <xdr:to xmlns:xdr="http://schemas.openxmlformats.org/drawingml/2006/spreadsheetDrawing">
      <xdr:col>115</xdr:col>
      <xdr:colOff>6350</xdr:colOff>
      <xdr:row>5</xdr:row>
      <xdr:rowOff>84455</xdr:rowOff>
    </xdr:to>
    <xdr:sp macro="" textlink="">
      <xdr:nvSpPr>
        <xdr:cNvPr id="4" name="正方形/長方形 3"/>
        <xdr:cNvSpPr/>
      </xdr:nvSpPr>
      <xdr:spPr>
        <a:xfrm>
          <a:off x="20401280" y="426085"/>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116840</xdr:rowOff>
    </xdr:from>
    <xdr:to xmlns:xdr="http://schemas.openxmlformats.org/drawingml/2006/spreadsheetDrawing">
      <xdr:col>114</xdr:col>
      <xdr:colOff>184150</xdr:colOff>
      <xdr:row>5</xdr:row>
      <xdr:rowOff>58420</xdr:rowOff>
    </xdr:to>
    <xdr:sp macro="" textlink="">
      <xdr:nvSpPr>
        <xdr:cNvPr id="5" name="正方形/長方形 4"/>
        <xdr:cNvSpPr/>
      </xdr:nvSpPr>
      <xdr:spPr>
        <a:xfrm>
          <a:off x="20426680" y="452120"/>
          <a:ext cx="386334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83</xdr:col>
      <xdr:colOff>6350</xdr:colOff>
      <xdr:row>2</xdr:row>
      <xdr:rowOff>64770</xdr:rowOff>
    </xdr:from>
    <xdr:to xmlns:xdr="http://schemas.openxmlformats.org/drawingml/2006/spreadsheetDrawing">
      <xdr:col>95</xdr:col>
      <xdr:colOff>152400</xdr:colOff>
      <xdr:row>5</xdr:row>
      <xdr:rowOff>110490</xdr:rowOff>
    </xdr:to>
    <xdr:sp macro="" textlink="">
      <xdr:nvSpPr>
        <xdr:cNvPr id="6" name="正方形/長方形 5"/>
        <xdr:cNvSpPr/>
      </xdr:nvSpPr>
      <xdr:spPr>
        <a:xfrm>
          <a:off x="17557115" y="400050"/>
          <a:ext cx="26835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90805</xdr:rowOff>
    </xdr:from>
    <xdr:to xmlns:xdr="http://schemas.openxmlformats.org/drawingml/2006/spreadsheetDrawing">
      <xdr:col>95</xdr:col>
      <xdr:colOff>133350</xdr:colOff>
      <xdr:row>5</xdr:row>
      <xdr:rowOff>84455</xdr:rowOff>
    </xdr:to>
    <xdr:sp macro="" textlink="">
      <xdr:nvSpPr>
        <xdr:cNvPr id="7" name="正方形/長方形 6"/>
        <xdr:cNvSpPr/>
      </xdr:nvSpPr>
      <xdr:spPr>
        <a:xfrm>
          <a:off x="17582515" y="426085"/>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116840</xdr:rowOff>
    </xdr:from>
    <xdr:to xmlns:xdr="http://schemas.openxmlformats.org/drawingml/2006/spreadsheetDrawing">
      <xdr:col>95</xdr:col>
      <xdr:colOff>101600</xdr:colOff>
      <xdr:row>5</xdr:row>
      <xdr:rowOff>58420</xdr:rowOff>
    </xdr:to>
    <xdr:sp macro="" textlink="">
      <xdr:nvSpPr>
        <xdr:cNvPr id="8" name="正方形/長方形 7"/>
        <xdr:cNvSpPr/>
      </xdr:nvSpPr>
      <xdr:spPr>
        <a:xfrm>
          <a:off x="17607915" y="452120"/>
          <a:ext cx="258191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6985</xdr:rowOff>
    </xdr:from>
    <xdr:to xmlns:xdr="http://schemas.openxmlformats.org/drawingml/2006/spreadsheetDrawing">
      <xdr:col>50</xdr:col>
      <xdr:colOff>0</xdr:colOff>
      <xdr:row>17</xdr:row>
      <xdr:rowOff>52070</xdr:rowOff>
    </xdr:to>
    <xdr:sp macro="" textlink="">
      <xdr:nvSpPr>
        <xdr:cNvPr id="9" name="正方形/長方形 8"/>
        <xdr:cNvSpPr/>
      </xdr:nvSpPr>
      <xdr:spPr>
        <a:xfrm>
          <a:off x="831215" y="1180465"/>
          <a:ext cx="9741535"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38735</xdr:rowOff>
    </xdr:from>
    <xdr:to xmlns:xdr="http://schemas.openxmlformats.org/drawingml/2006/spreadsheetDrawing">
      <xdr:col>11</xdr:col>
      <xdr:colOff>44450</xdr:colOff>
      <xdr:row>17</xdr:row>
      <xdr:rowOff>38735</xdr:rowOff>
    </xdr:to>
    <xdr:sp macro="" textlink="">
      <xdr:nvSpPr>
        <xdr:cNvPr id="10" name="正方形/長方形 9"/>
        <xdr:cNvSpPr/>
      </xdr:nvSpPr>
      <xdr:spPr>
        <a:xfrm>
          <a:off x="960120" y="1212215"/>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38735</xdr:rowOff>
    </xdr:from>
    <xdr:to xmlns:xdr="http://schemas.openxmlformats.org/drawingml/2006/spreadsheetDrawing">
      <xdr:col>16</xdr:col>
      <xdr:colOff>203200</xdr:colOff>
      <xdr:row>17</xdr:row>
      <xdr:rowOff>38735</xdr:rowOff>
    </xdr:to>
    <xdr:sp macro="" textlink="">
      <xdr:nvSpPr>
        <xdr:cNvPr id="11" name="正方形/長方形 10"/>
        <xdr:cNvSpPr/>
      </xdr:nvSpPr>
      <xdr:spPr>
        <a:xfrm>
          <a:off x="2305050" y="1212215"/>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38735</xdr:rowOff>
    </xdr:from>
    <xdr:to xmlns:xdr="http://schemas.openxmlformats.org/drawingml/2006/spreadsheetDrawing">
      <xdr:col>24</xdr:col>
      <xdr:colOff>114300</xdr:colOff>
      <xdr:row>17</xdr:row>
      <xdr:rowOff>38735</xdr:rowOff>
    </xdr:to>
    <xdr:sp macro="" textlink="">
      <xdr:nvSpPr>
        <xdr:cNvPr id="12" name="正方形/長方形 11"/>
        <xdr:cNvSpPr/>
      </xdr:nvSpPr>
      <xdr:spPr>
        <a:xfrm>
          <a:off x="3651885" y="1212215"/>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58420</xdr:rowOff>
    </xdr:from>
    <xdr:to xmlns:xdr="http://schemas.openxmlformats.org/drawingml/2006/spreadsheetDrawing">
      <xdr:col>34</xdr:col>
      <xdr:colOff>50800</xdr:colOff>
      <xdr:row>13</xdr:row>
      <xdr:rowOff>45720</xdr:rowOff>
    </xdr:to>
    <xdr:sp macro="" textlink="">
      <xdr:nvSpPr>
        <xdr:cNvPr id="13" name="正方形/長方形 12"/>
        <xdr:cNvSpPr/>
      </xdr:nvSpPr>
      <xdr:spPr>
        <a:xfrm>
          <a:off x="5189220" y="123190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58420</xdr:rowOff>
    </xdr:from>
    <xdr:to xmlns:xdr="http://schemas.openxmlformats.org/drawingml/2006/spreadsheetDrawing">
      <xdr:col>40</xdr:col>
      <xdr:colOff>63500</xdr:colOff>
      <xdr:row>13</xdr:row>
      <xdr:rowOff>45720</xdr:rowOff>
    </xdr:to>
    <xdr:sp macro="" textlink="">
      <xdr:nvSpPr>
        <xdr:cNvPr id="14" name="正方形/長方形 13"/>
        <xdr:cNvSpPr/>
      </xdr:nvSpPr>
      <xdr:spPr>
        <a:xfrm>
          <a:off x="7240270" y="123190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58420</xdr:rowOff>
    </xdr:from>
    <xdr:to xmlns:xdr="http://schemas.openxmlformats.org/drawingml/2006/spreadsheetDrawing">
      <xdr:col>43</xdr:col>
      <xdr:colOff>133350</xdr:colOff>
      <xdr:row>13</xdr:row>
      <xdr:rowOff>45720</xdr:rowOff>
    </xdr:to>
    <xdr:sp macro="" textlink="">
      <xdr:nvSpPr>
        <xdr:cNvPr id="15" name="正方形/長方形 14"/>
        <xdr:cNvSpPr/>
      </xdr:nvSpPr>
      <xdr:spPr>
        <a:xfrm>
          <a:off x="8585200" y="123190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38735</xdr:rowOff>
    </xdr:from>
    <xdr:to xmlns:xdr="http://schemas.openxmlformats.org/drawingml/2006/spreadsheetDrawing">
      <xdr:col>34</xdr:col>
      <xdr:colOff>50800</xdr:colOff>
      <xdr:row>15</xdr:row>
      <xdr:rowOff>161925</xdr:rowOff>
    </xdr:to>
    <xdr:sp macro="" textlink="">
      <xdr:nvSpPr>
        <xdr:cNvPr id="16" name="正方形/長方形 15"/>
        <xdr:cNvSpPr/>
      </xdr:nvSpPr>
      <xdr:spPr>
        <a:xfrm>
          <a:off x="5189220" y="2050415"/>
          <a:ext cx="205105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38735</xdr:rowOff>
    </xdr:from>
    <xdr:to xmlns:xdr="http://schemas.openxmlformats.org/drawingml/2006/spreadsheetDrawing">
      <xdr:col>50</xdr:col>
      <xdr:colOff>190500</xdr:colOff>
      <xdr:row>15</xdr:row>
      <xdr:rowOff>161925</xdr:rowOff>
    </xdr:to>
    <xdr:sp macro="" textlink="">
      <xdr:nvSpPr>
        <xdr:cNvPr id="17" name="正方形/長方形 16"/>
        <xdr:cNvSpPr/>
      </xdr:nvSpPr>
      <xdr:spPr>
        <a:xfrm>
          <a:off x="7303770" y="2050415"/>
          <a:ext cx="345948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123825</xdr:rowOff>
    </xdr:to>
    <xdr:sp macro="" textlink="">
      <xdr:nvSpPr>
        <xdr:cNvPr id="18" name="角丸四角形 17"/>
        <xdr:cNvSpPr/>
      </xdr:nvSpPr>
      <xdr:spPr>
        <a:xfrm>
          <a:off x="10815955" y="1180465"/>
          <a:ext cx="1448435" cy="1122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71120</xdr:rowOff>
    </xdr:from>
    <xdr:to xmlns:xdr="http://schemas.openxmlformats.org/drawingml/2006/spreadsheetDrawing">
      <xdr:col>58</xdr:col>
      <xdr:colOff>69850</xdr:colOff>
      <xdr:row>8</xdr:row>
      <xdr:rowOff>156210</xdr:rowOff>
    </xdr:to>
    <xdr:sp macro="" textlink="">
      <xdr:nvSpPr>
        <xdr:cNvPr id="19" name="正方形/長方形 18"/>
        <xdr:cNvSpPr/>
      </xdr:nvSpPr>
      <xdr:spPr>
        <a:xfrm>
          <a:off x="11052810" y="124460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167640</xdr:rowOff>
    </xdr:from>
    <xdr:to xmlns:xdr="http://schemas.openxmlformats.org/drawingml/2006/spreadsheetDrawing">
      <xdr:col>58</xdr:col>
      <xdr:colOff>69850</xdr:colOff>
      <xdr:row>10</xdr:row>
      <xdr:rowOff>78105</xdr:rowOff>
    </xdr:to>
    <xdr:sp macro="" textlink="">
      <xdr:nvSpPr>
        <xdr:cNvPr id="20" name="正方形/長方形 19"/>
        <xdr:cNvSpPr/>
      </xdr:nvSpPr>
      <xdr:spPr>
        <a:xfrm>
          <a:off x="11052810" y="150876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156210</xdr:rowOff>
    </xdr:from>
    <xdr:to xmlns:xdr="http://schemas.openxmlformats.org/drawingml/2006/spreadsheetDrawing">
      <xdr:col>58</xdr:col>
      <xdr:colOff>69850</xdr:colOff>
      <xdr:row>14</xdr:row>
      <xdr:rowOff>104140</xdr:rowOff>
    </xdr:to>
    <xdr:sp macro="" textlink="">
      <xdr:nvSpPr>
        <xdr:cNvPr id="21" name="正方形/長方形 20"/>
        <xdr:cNvSpPr/>
      </xdr:nvSpPr>
      <xdr:spPr>
        <a:xfrm>
          <a:off x="11052810" y="1832610"/>
          <a:ext cx="1281430"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161925</xdr:rowOff>
    </xdr:from>
    <xdr:to xmlns:xdr="http://schemas.openxmlformats.org/drawingml/2006/spreadsheetDrawing">
      <xdr:col>52</xdr:col>
      <xdr:colOff>69850</xdr:colOff>
      <xdr:row>7</xdr:row>
      <xdr:rowOff>161925</xdr:rowOff>
    </xdr:to>
    <xdr:cxnSp macro="">
      <xdr:nvCxnSpPr>
        <xdr:cNvPr id="22" name="直線コネクタ 21"/>
        <xdr:cNvCxnSpPr/>
      </xdr:nvCxnSpPr>
      <xdr:spPr>
        <a:xfrm>
          <a:off x="10892155" y="133540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129540</xdr:rowOff>
    </xdr:from>
    <xdr:to xmlns:xdr="http://schemas.openxmlformats.org/drawingml/2006/spreadsheetDrawing">
      <xdr:col>51</xdr:col>
      <xdr:colOff>190500</xdr:colOff>
      <xdr:row>11</xdr:row>
      <xdr:rowOff>97790</xdr:rowOff>
    </xdr:to>
    <xdr:cxnSp macro="">
      <xdr:nvCxnSpPr>
        <xdr:cNvPr id="23" name="直線コネクタ 22"/>
        <xdr:cNvCxnSpPr/>
      </xdr:nvCxnSpPr>
      <xdr:spPr>
        <a:xfrm>
          <a:off x="10974705" y="180594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129540</xdr:rowOff>
    </xdr:from>
    <xdr:to xmlns:xdr="http://schemas.openxmlformats.org/drawingml/2006/spreadsheetDrawing">
      <xdr:col>52</xdr:col>
      <xdr:colOff>69850</xdr:colOff>
      <xdr:row>10</xdr:row>
      <xdr:rowOff>129540</xdr:rowOff>
    </xdr:to>
    <xdr:cxnSp macro="">
      <xdr:nvCxnSpPr>
        <xdr:cNvPr id="24" name="直線コネクタ 23"/>
        <xdr:cNvCxnSpPr/>
      </xdr:nvCxnSpPr>
      <xdr:spPr>
        <a:xfrm>
          <a:off x="10892155" y="18059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165100</xdr:rowOff>
    </xdr:to>
    <xdr:cxnSp macro="">
      <xdr:nvCxnSpPr>
        <xdr:cNvPr id="25" name="直線コネクタ 24"/>
        <xdr:cNvCxnSpPr/>
      </xdr:nvCxnSpPr>
      <xdr:spPr>
        <a:xfrm flipV="1">
          <a:off x="10974705" y="203454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167640</xdr:rowOff>
    </xdr:from>
    <xdr:to xmlns:xdr="http://schemas.openxmlformats.org/drawingml/2006/spreadsheetDrawing">
      <xdr:col>52</xdr:col>
      <xdr:colOff>69850</xdr:colOff>
      <xdr:row>12</xdr:row>
      <xdr:rowOff>167640</xdr:rowOff>
    </xdr:to>
    <xdr:cxnSp macro="">
      <xdr:nvCxnSpPr>
        <xdr:cNvPr id="26" name="直線コネクタ 25"/>
        <xdr:cNvCxnSpPr/>
      </xdr:nvCxnSpPr>
      <xdr:spPr>
        <a:xfrm>
          <a:off x="10892155" y="217932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110490</xdr:rowOff>
    </xdr:from>
    <xdr:to xmlns:xdr="http://schemas.openxmlformats.org/drawingml/2006/spreadsheetDrawing">
      <xdr:col>52</xdr:col>
      <xdr:colOff>34925</xdr:colOff>
      <xdr:row>8</xdr:row>
      <xdr:rowOff>38735</xdr:rowOff>
    </xdr:to>
    <xdr:sp macro="" textlink="">
      <xdr:nvSpPr>
        <xdr:cNvPr id="27" name="楕円 26"/>
        <xdr:cNvSpPr/>
      </xdr:nvSpPr>
      <xdr:spPr>
        <a:xfrm>
          <a:off x="10927080" y="128397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32385</xdr:rowOff>
    </xdr:from>
    <xdr:to xmlns:xdr="http://schemas.openxmlformats.org/drawingml/2006/spreadsheetDrawing">
      <xdr:col>52</xdr:col>
      <xdr:colOff>34925</xdr:colOff>
      <xdr:row>9</xdr:row>
      <xdr:rowOff>136525</xdr:rowOff>
    </xdr:to>
    <xdr:sp macro="" textlink="">
      <xdr:nvSpPr>
        <xdr:cNvPr id="28" name="フローチャート: 判断 27"/>
        <xdr:cNvSpPr/>
      </xdr:nvSpPr>
      <xdr:spPr>
        <a:xfrm>
          <a:off x="10927080" y="154114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97790</xdr:rowOff>
    </xdr:from>
    <xdr:ext cx="8808085" cy="264795"/>
    <xdr:sp macro="" textlink="">
      <xdr:nvSpPr>
        <xdr:cNvPr id="29" name="テキスト ボックス 28"/>
        <xdr:cNvSpPr txBox="1"/>
      </xdr:nvSpPr>
      <xdr:spPr>
        <a:xfrm>
          <a:off x="767715" y="2947670"/>
          <a:ext cx="88080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5910" cy="264795"/>
    <xdr:sp macro="" textlink="">
      <xdr:nvSpPr>
        <xdr:cNvPr id="30" name="テキスト ボックス 29"/>
        <xdr:cNvSpPr txBox="1"/>
      </xdr:nvSpPr>
      <xdr:spPr>
        <a:xfrm>
          <a:off x="767715" y="3192145"/>
          <a:ext cx="91859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90805</xdr:rowOff>
    </xdr:from>
    <xdr:ext cx="5755640" cy="261620"/>
    <xdr:sp macro="" textlink="">
      <xdr:nvSpPr>
        <xdr:cNvPr id="31" name="テキスト ボックス 30"/>
        <xdr:cNvSpPr txBox="1"/>
      </xdr:nvSpPr>
      <xdr:spPr>
        <a:xfrm>
          <a:off x="767715" y="3443605"/>
          <a:ext cx="57556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360" cy="264795"/>
    <xdr:sp macro="" textlink="">
      <xdr:nvSpPr>
        <xdr:cNvPr id="32" name="テキスト ボックス 31"/>
        <xdr:cNvSpPr txBox="1"/>
      </xdr:nvSpPr>
      <xdr:spPr>
        <a:xfrm>
          <a:off x="767715" y="3688080"/>
          <a:ext cx="8722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84455</xdr:rowOff>
    </xdr:from>
    <xdr:ext cx="5958205" cy="264795"/>
    <xdr:sp macro="" textlink="">
      <xdr:nvSpPr>
        <xdr:cNvPr id="33" name="テキスト ボックス 32"/>
        <xdr:cNvSpPr txBox="1"/>
      </xdr:nvSpPr>
      <xdr:spPr>
        <a:xfrm>
          <a:off x="767715" y="3940175"/>
          <a:ext cx="59582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167640</xdr:rowOff>
    </xdr:from>
    <xdr:ext cx="8143240" cy="262255"/>
    <xdr:sp macro="" textlink="">
      <xdr:nvSpPr>
        <xdr:cNvPr id="34" name="テキスト ボックス 33"/>
        <xdr:cNvSpPr txBox="1"/>
      </xdr:nvSpPr>
      <xdr:spPr>
        <a:xfrm>
          <a:off x="767715" y="4191000"/>
          <a:ext cx="814324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78105</xdr:rowOff>
    </xdr:from>
    <xdr:ext cx="9166225" cy="592455"/>
    <xdr:sp macro="" textlink="">
      <xdr:nvSpPr>
        <xdr:cNvPr id="35" name="テキスト ボックス 34"/>
        <xdr:cNvSpPr txBox="1"/>
      </xdr:nvSpPr>
      <xdr:spPr>
        <a:xfrm>
          <a:off x="767715" y="4436745"/>
          <a:ext cx="9166225" cy="592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6771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64770</xdr:rowOff>
    </xdr:from>
    <xdr:ext cx="1269365" cy="315595"/>
    <xdr:sp macro="" textlink="">
      <xdr:nvSpPr>
        <xdr:cNvPr id="37" name="テキスト ボックス 36"/>
        <xdr:cNvSpPr txBox="1"/>
      </xdr:nvSpPr>
      <xdr:spPr>
        <a:xfrm>
          <a:off x="1791970" y="5261610"/>
          <a:ext cx="1269365"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51000" cy="367665"/>
    <xdr:sp macro="" textlink="">
      <xdr:nvSpPr>
        <xdr:cNvPr id="38" name="テキスト ボックス 37"/>
        <xdr:cNvSpPr txBox="1"/>
      </xdr:nvSpPr>
      <xdr:spPr>
        <a:xfrm>
          <a:off x="3204845" y="5235575"/>
          <a:ext cx="165100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129540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958840" y="5158740"/>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149225</xdr:rowOff>
    </xdr:from>
    <xdr:to xmlns:xdr="http://schemas.openxmlformats.org/drawingml/2006/spreadsheetDrawing">
      <xdr:col>35</xdr:col>
      <xdr:colOff>95250</xdr:colOff>
      <xdr:row>33</xdr:row>
      <xdr:rowOff>58420</xdr:rowOff>
    </xdr:to>
    <xdr:sp macro="" textlink="">
      <xdr:nvSpPr>
        <xdr:cNvPr id="40" name="正方形/長方形 39"/>
        <xdr:cNvSpPr/>
      </xdr:nvSpPr>
      <xdr:spPr>
        <a:xfrm>
          <a:off x="5958840" y="5346065"/>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129540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762508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149225</xdr:rowOff>
    </xdr:from>
    <xdr:to xmlns:xdr="http://schemas.openxmlformats.org/drawingml/2006/spreadsheetDrawing">
      <xdr:col>42</xdr:col>
      <xdr:colOff>25400</xdr:colOff>
      <xdr:row>33</xdr:row>
      <xdr:rowOff>58420</xdr:rowOff>
    </xdr:to>
    <xdr:sp macro="" textlink="">
      <xdr:nvSpPr>
        <xdr:cNvPr id="42" name="正方形/長方形 41"/>
        <xdr:cNvSpPr/>
      </xdr:nvSpPr>
      <xdr:spPr>
        <a:xfrm>
          <a:off x="762508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129540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909891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149225</xdr:rowOff>
    </xdr:from>
    <xdr:to xmlns:xdr="http://schemas.openxmlformats.org/drawingml/2006/spreadsheetDrawing">
      <xdr:col>49</xdr:col>
      <xdr:colOff>19050</xdr:colOff>
      <xdr:row>33</xdr:row>
      <xdr:rowOff>58420</xdr:rowOff>
    </xdr:to>
    <xdr:sp macro="" textlink="">
      <xdr:nvSpPr>
        <xdr:cNvPr id="44" name="正方形/長方形 43"/>
        <xdr:cNvSpPr/>
      </xdr:nvSpPr>
      <xdr:spPr>
        <a:xfrm>
          <a:off x="909891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45" name="正方形/長方形 44"/>
        <xdr:cNvSpPr/>
      </xdr:nvSpPr>
      <xdr:spPr>
        <a:xfrm>
          <a:off x="76771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57</xdr:col>
      <xdr:colOff>120650</xdr:colOff>
      <xdr:row>47</xdr:row>
      <xdr:rowOff>136525</xdr:rowOff>
    </xdr:to>
    <xdr:sp macro="" textlink="">
      <xdr:nvSpPr>
        <xdr:cNvPr id="46" name="正方形/長方形 45"/>
        <xdr:cNvSpPr/>
      </xdr:nvSpPr>
      <xdr:spPr>
        <a:xfrm>
          <a:off x="608584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46</xdr:col>
      <xdr:colOff>203200</xdr:colOff>
      <xdr:row>35</xdr:row>
      <xdr:rowOff>32385</xdr:rowOff>
    </xdr:to>
    <xdr:sp macro="" textlink="">
      <xdr:nvSpPr>
        <xdr:cNvPr id="47" name="正方形/長方形 46"/>
        <xdr:cNvSpPr/>
      </xdr:nvSpPr>
      <xdr:spPr>
        <a:xfrm>
          <a:off x="608584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97790</xdr:rowOff>
    </xdr:from>
    <xdr:to xmlns:xdr="http://schemas.openxmlformats.org/drawingml/2006/spreadsheetDrawing">
      <xdr:col>56</xdr:col>
      <xdr:colOff>203200</xdr:colOff>
      <xdr:row>47</xdr:row>
      <xdr:rowOff>71120</xdr:rowOff>
    </xdr:to>
    <xdr:sp macro="" textlink="" fLocksText="0">
      <xdr:nvSpPr>
        <xdr:cNvPr id="48" name="テキスト ボックス 47"/>
        <xdr:cNvSpPr txBox="1"/>
      </xdr:nvSpPr>
      <xdr:spPr>
        <a:xfrm>
          <a:off x="6214745" y="5965190"/>
          <a:ext cx="582993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近年は</a:t>
          </a:r>
          <a:r>
            <a:rPr kumimoji="1" lang="ja-JP" altLang="en-US" sz="1300">
              <a:solidFill>
                <a:schemeClr val="dk1"/>
              </a:solidFill>
              <a:effectLst/>
              <a:latin typeface="ＭＳ Ｐゴシック"/>
              <a:ea typeface="ＭＳ Ｐゴシック"/>
              <a:cs typeface="+mn-cs"/>
            </a:rPr>
            <a:t>ほぼ横ばい</a:t>
          </a:r>
          <a:r>
            <a:rPr kumimoji="1" lang="ja-JP" altLang="ja-JP" sz="1300">
              <a:solidFill>
                <a:schemeClr val="dk1"/>
              </a:solidFill>
              <a:effectLst/>
              <a:latin typeface="ＭＳ Ｐゴシック"/>
              <a:ea typeface="ＭＳ Ｐゴシック"/>
              <a:cs typeface="+mn-cs"/>
            </a:rPr>
            <a:t>で推移しており、令和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年度において</a:t>
          </a:r>
          <a:r>
            <a:rPr kumimoji="1" lang="ja-JP" altLang="en-US" sz="1300">
              <a:solidFill>
                <a:schemeClr val="dk1"/>
              </a:solidFill>
              <a:effectLst/>
              <a:latin typeface="ＭＳ Ｐゴシック"/>
              <a:ea typeface="ＭＳ Ｐゴシック"/>
              <a:cs typeface="+mn-cs"/>
            </a:rPr>
            <a:t>基準財政収入額は増加したものの基準財政需要額の増加が上回ったことにより</a:t>
          </a:r>
          <a:r>
            <a:rPr kumimoji="1" lang="ja-JP" altLang="ja-JP"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0.01</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a:t>
          </a:r>
          <a:r>
            <a:rPr kumimoji="1" lang="ja-JP" altLang="ja-JP" sz="1300">
              <a:solidFill>
                <a:sysClr val="windowText" lastClr="000000"/>
              </a:solidFill>
              <a:effectLst/>
              <a:latin typeface="ＭＳ Ｐゴシック"/>
              <a:ea typeface="ＭＳ Ｐゴシック"/>
              <a:cs typeface="+mn-cs"/>
            </a:rPr>
            <a:t>平均</a:t>
          </a:r>
          <a:r>
            <a:rPr kumimoji="1" lang="ja-JP" altLang="en-US" sz="1300">
              <a:solidFill>
                <a:sysClr val="windowText" lastClr="000000"/>
              </a:solidFill>
              <a:effectLst/>
              <a:latin typeface="ＭＳ Ｐゴシック"/>
              <a:ea typeface="ＭＳ Ｐゴシック"/>
              <a:cs typeface="+mn-cs"/>
            </a:rPr>
            <a:t>と比べ</a:t>
          </a:r>
          <a:r>
            <a:rPr kumimoji="1" lang="en-US" altLang="ja-JP" sz="1300">
              <a:solidFill>
                <a:sysClr val="windowText" lastClr="000000"/>
              </a:solidFill>
              <a:effectLst/>
              <a:latin typeface="ＭＳ Ｐゴシック"/>
              <a:ea typeface="ＭＳ Ｐゴシック"/>
              <a:cs typeface="+mn-cs"/>
            </a:rPr>
            <a:t>0.01</a:t>
          </a:r>
          <a:r>
            <a:rPr kumimoji="1" lang="ja-JP" altLang="ja-JP" sz="1300">
              <a:solidFill>
                <a:sysClr val="windowText" lastClr="000000"/>
              </a:solidFill>
              <a:effectLst/>
              <a:latin typeface="ＭＳ Ｐゴシック"/>
              <a:ea typeface="ＭＳ Ｐゴシック"/>
              <a:cs typeface="+mn-cs"/>
            </a:rPr>
            <a:t>上回</a:t>
          </a:r>
          <a:r>
            <a:rPr kumimoji="1" lang="ja-JP" altLang="en-US" sz="1300">
              <a:solidFill>
                <a:sysClr val="windowText" lastClr="000000"/>
              </a:solidFill>
              <a:effectLst/>
              <a:latin typeface="ＭＳ Ｐゴシック"/>
              <a:ea typeface="ＭＳ Ｐゴシック"/>
              <a:cs typeface="+mn-cs"/>
            </a:rPr>
            <a:t>っているが、町内に中心となる産業がないことや</a:t>
          </a:r>
          <a:r>
            <a:rPr kumimoji="1" lang="ja-JP" altLang="ja-JP" sz="1300">
              <a:solidFill>
                <a:sysClr val="windowText" lastClr="000000"/>
              </a:solidFill>
              <a:effectLst/>
              <a:latin typeface="ＭＳ Ｐゴシック"/>
              <a:ea typeface="ＭＳ Ｐゴシック"/>
              <a:cs typeface="+mn-cs"/>
            </a:rPr>
            <a:t>、人口減少が見込まれ</a:t>
          </a:r>
          <a:r>
            <a:rPr kumimoji="1" lang="ja-JP" altLang="ja-JP" sz="1300">
              <a:solidFill>
                <a:schemeClr val="dk1"/>
              </a:solidFill>
              <a:effectLst/>
              <a:latin typeface="ＭＳ Ｐゴシック"/>
              <a:ea typeface="ＭＳ Ｐゴシック"/>
              <a:cs typeface="+mn-cs"/>
            </a:rPr>
            <a:t>財政基盤が</a:t>
          </a:r>
          <a:r>
            <a:rPr kumimoji="1" lang="ja-JP" altLang="en-US" sz="1300">
              <a:solidFill>
                <a:schemeClr val="dk1"/>
              </a:solidFill>
              <a:effectLst/>
              <a:latin typeface="ＭＳ Ｐゴシック"/>
              <a:ea typeface="ＭＳ Ｐゴシック"/>
              <a:cs typeface="+mn-cs"/>
            </a:rPr>
            <a:t>弱いため</a:t>
          </a:r>
          <a:r>
            <a:rPr kumimoji="1" lang="ja-JP" altLang="ja-JP" sz="1300">
              <a:solidFill>
                <a:schemeClr val="dk1"/>
              </a:solidFill>
              <a:effectLst/>
              <a:latin typeface="ＭＳ Ｐゴシック"/>
              <a:ea typeface="ＭＳ Ｐゴシック"/>
              <a:cs typeface="+mn-cs"/>
            </a:rPr>
            <a:t>、徴収率向上を図り</a:t>
          </a:r>
          <a:r>
            <a:rPr kumimoji="1" lang="ja-JP" altLang="en-US" sz="1300">
              <a:solidFill>
                <a:schemeClr val="dk1"/>
              </a:solidFill>
              <a:effectLst/>
              <a:latin typeface="ＭＳ Ｐゴシック"/>
              <a:ea typeface="ＭＳ Ｐゴシック"/>
              <a:cs typeface="+mn-cs"/>
            </a:rPr>
            <a:t>財政基盤の強化</a:t>
          </a:r>
          <a:r>
            <a:rPr kumimoji="1" lang="ja-JP" altLang="ja-JP" sz="1300">
              <a:solidFill>
                <a:schemeClr val="dk1"/>
              </a:solidFill>
              <a:effectLst/>
              <a:latin typeface="ＭＳ Ｐゴシック"/>
              <a:ea typeface="ＭＳ Ｐゴシック"/>
              <a:cs typeface="+mn-cs"/>
            </a:rPr>
            <a:t>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136525</xdr:rowOff>
    </xdr:from>
    <xdr:to xmlns:xdr="http://schemas.openxmlformats.org/drawingml/2006/spreadsheetDrawing">
      <xdr:col>27</xdr:col>
      <xdr:colOff>184150</xdr:colOff>
      <xdr:row>47</xdr:row>
      <xdr:rowOff>136525</xdr:rowOff>
    </xdr:to>
    <xdr:cxnSp macro="">
      <xdr:nvCxnSpPr>
        <xdr:cNvPr id="49" name="直線コネクタ 48"/>
        <xdr:cNvCxnSpPr/>
      </xdr:nvCxnSpPr>
      <xdr:spPr>
        <a:xfrm>
          <a:off x="76771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76200</xdr:rowOff>
    </xdr:from>
    <xdr:to xmlns:xdr="http://schemas.openxmlformats.org/drawingml/2006/spreadsheetDrawing">
      <xdr:col>27</xdr:col>
      <xdr:colOff>184150</xdr:colOff>
      <xdr:row>45</xdr:row>
      <xdr:rowOff>76200</xdr:rowOff>
    </xdr:to>
    <xdr:cxnSp macro="">
      <xdr:nvCxnSpPr>
        <xdr:cNvPr id="50" name="直線コネクタ 49"/>
        <xdr:cNvCxnSpPr/>
      </xdr:nvCxnSpPr>
      <xdr:spPr>
        <a:xfrm>
          <a:off x="767715" y="7620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105410</xdr:rowOff>
    </xdr:from>
    <xdr:ext cx="762000" cy="262255"/>
    <xdr:sp macro="" textlink="">
      <xdr:nvSpPr>
        <xdr:cNvPr id="51" name="テキスト ボックス 50"/>
        <xdr:cNvSpPr txBox="1"/>
      </xdr:nvSpPr>
      <xdr:spPr>
        <a:xfrm>
          <a:off x="0" y="74815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45085</xdr:rowOff>
    </xdr:from>
    <xdr:ext cx="762000" cy="264795"/>
    <xdr:sp macro="" textlink="">
      <xdr:nvSpPr>
        <xdr:cNvPr id="53" name="テキスト ボックス 52"/>
        <xdr:cNvSpPr txBox="1"/>
      </xdr:nvSpPr>
      <xdr:spPr>
        <a:xfrm>
          <a:off x="0" y="70859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129540</xdr:rowOff>
    </xdr:from>
    <xdr:to xmlns:xdr="http://schemas.openxmlformats.org/drawingml/2006/spreadsheetDrawing">
      <xdr:col>27</xdr:col>
      <xdr:colOff>184150</xdr:colOff>
      <xdr:row>40</xdr:row>
      <xdr:rowOff>129540</xdr:rowOff>
    </xdr:to>
    <xdr:cxnSp macro="">
      <xdr:nvCxnSpPr>
        <xdr:cNvPr id="54" name="直線コネクタ 53"/>
        <xdr:cNvCxnSpPr/>
      </xdr:nvCxnSpPr>
      <xdr:spPr>
        <a:xfrm>
          <a:off x="767715" y="6835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160020</xdr:rowOff>
    </xdr:from>
    <xdr:ext cx="762000" cy="264160"/>
    <xdr:sp macro="" textlink="">
      <xdr:nvSpPr>
        <xdr:cNvPr id="55" name="テキスト ボックス 54"/>
        <xdr:cNvSpPr txBox="1"/>
      </xdr:nvSpPr>
      <xdr:spPr>
        <a:xfrm>
          <a:off x="0" y="669798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69215</xdr:rowOff>
    </xdr:from>
    <xdr:to xmlns:xdr="http://schemas.openxmlformats.org/drawingml/2006/spreadsheetDrawing">
      <xdr:col>27</xdr:col>
      <xdr:colOff>184150</xdr:colOff>
      <xdr:row>38</xdr:row>
      <xdr:rowOff>69215</xdr:rowOff>
    </xdr:to>
    <xdr:cxnSp macro="">
      <xdr:nvCxnSpPr>
        <xdr:cNvPr id="56" name="直線コネクタ 55"/>
        <xdr:cNvCxnSpPr/>
      </xdr:nvCxnSpPr>
      <xdr:spPr>
        <a:xfrm>
          <a:off x="767715" y="643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99695</xdr:rowOff>
    </xdr:from>
    <xdr:ext cx="762000" cy="264795"/>
    <xdr:sp macro="" textlink="">
      <xdr:nvSpPr>
        <xdr:cNvPr id="57" name="テキスト ボックス 56"/>
        <xdr:cNvSpPr txBox="1"/>
      </xdr:nvSpPr>
      <xdr:spPr>
        <a:xfrm>
          <a:off x="0" y="63023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xdr:rowOff>
    </xdr:from>
    <xdr:to xmlns:xdr="http://schemas.openxmlformats.org/drawingml/2006/spreadsheetDrawing">
      <xdr:col>27</xdr:col>
      <xdr:colOff>184150</xdr:colOff>
      <xdr:row>36</xdr:row>
      <xdr:rowOff>8890</xdr:rowOff>
    </xdr:to>
    <xdr:cxnSp macro="">
      <xdr:nvCxnSpPr>
        <xdr:cNvPr id="58" name="直線コネクタ 57"/>
        <xdr:cNvCxnSpPr/>
      </xdr:nvCxnSpPr>
      <xdr:spPr>
        <a:xfrm>
          <a:off x="767715" y="6043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38100</xdr:rowOff>
    </xdr:from>
    <xdr:ext cx="762000" cy="265430"/>
    <xdr:sp macro="" textlink="">
      <xdr:nvSpPr>
        <xdr:cNvPr id="59" name="テキスト ボックス 58"/>
        <xdr:cNvSpPr txBox="1"/>
      </xdr:nvSpPr>
      <xdr:spPr>
        <a:xfrm>
          <a:off x="0" y="5905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33</xdr:row>
      <xdr:rowOff>123825</xdr:rowOff>
    </xdr:to>
    <xdr:cxnSp macro="">
      <xdr:nvCxnSpPr>
        <xdr:cNvPr id="60" name="直線コネクタ 59"/>
        <xdr:cNvCxnSpPr/>
      </xdr:nvCxnSpPr>
      <xdr:spPr>
        <a:xfrm>
          <a:off x="76771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153035</xdr:rowOff>
    </xdr:from>
    <xdr:ext cx="762000" cy="265430"/>
    <xdr:sp macro="" textlink="">
      <xdr:nvSpPr>
        <xdr:cNvPr id="61" name="テキスト ボックス 60"/>
        <xdr:cNvSpPr txBox="1"/>
      </xdr:nvSpPr>
      <xdr:spPr>
        <a:xfrm>
          <a:off x="0" y="55175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62" name="財政力グラフ枠"/>
        <xdr:cNvSpPr/>
      </xdr:nvSpPr>
      <xdr:spPr>
        <a:xfrm>
          <a:off x="76771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60325</xdr:rowOff>
    </xdr:from>
    <xdr:to xmlns:xdr="http://schemas.openxmlformats.org/drawingml/2006/spreadsheetDrawing">
      <xdr:col>23</xdr:col>
      <xdr:colOff>133350</xdr:colOff>
      <xdr:row>44</xdr:row>
      <xdr:rowOff>86360</xdr:rowOff>
    </xdr:to>
    <xdr:cxnSp macro="">
      <xdr:nvCxnSpPr>
        <xdr:cNvPr id="63" name="直線コネクタ 62"/>
        <xdr:cNvCxnSpPr/>
      </xdr:nvCxnSpPr>
      <xdr:spPr>
        <a:xfrm flipV="1">
          <a:off x="4996815" y="592772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57785</xdr:rowOff>
    </xdr:from>
    <xdr:ext cx="758825" cy="264795"/>
    <xdr:sp macro="" textlink="">
      <xdr:nvSpPr>
        <xdr:cNvPr id="64" name="財政力最小値テキスト"/>
        <xdr:cNvSpPr txBox="1"/>
      </xdr:nvSpPr>
      <xdr:spPr>
        <a:xfrm>
          <a:off x="5087620" y="74339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86360</xdr:rowOff>
    </xdr:from>
    <xdr:to xmlns:xdr="http://schemas.openxmlformats.org/drawingml/2006/spreadsheetDrawing">
      <xdr:col>24</xdr:col>
      <xdr:colOff>12700</xdr:colOff>
      <xdr:row>44</xdr:row>
      <xdr:rowOff>86360</xdr:rowOff>
    </xdr:to>
    <xdr:cxnSp macro="">
      <xdr:nvCxnSpPr>
        <xdr:cNvPr id="65" name="直線コネクタ 64"/>
        <xdr:cNvCxnSpPr/>
      </xdr:nvCxnSpPr>
      <xdr:spPr>
        <a:xfrm>
          <a:off x="4907915" y="74625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148590</xdr:rowOff>
    </xdr:from>
    <xdr:ext cx="758825" cy="261620"/>
    <xdr:sp macro="" textlink="">
      <xdr:nvSpPr>
        <xdr:cNvPr id="66" name="財政力最大値テキスト"/>
        <xdr:cNvSpPr txBox="1"/>
      </xdr:nvSpPr>
      <xdr:spPr>
        <a:xfrm>
          <a:off x="5087620" y="568071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60325</xdr:rowOff>
    </xdr:from>
    <xdr:to xmlns:xdr="http://schemas.openxmlformats.org/drawingml/2006/spreadsheetDrawing">
      <xdr:col>24</xdr:col>
      <xdr:colOff>12700</xdr:colOff>
      <xdr:row>35</xdr:row>
      <xdr:rowOff>60325</xdr:rowOff>
    </xdr:to>
    <xdr:cxnSp macro="">
      <xdr:nvCxnSpPr>
        <xdr:cNvPr id="67" name="直線コネクタ 66"/>
        <xdr:cNvCxnSpPr/>
      </xdr:nvCxnSpPr>
      <xdr:spPr>
        <a:xfrm>
          <a:off x="4907915" y="59277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29210</xdr:rowOff>
    </xdr:from>
    <xdr:to xmlns:xdr="http://schemas.openxmlformats.org/drawingml/2006/spreadsheetDrawing">
      <xdr:col>23</xdr:col>
      <xdr:colOff>133350</xdr:colOff>
      <xdr:row>43</xdr:row>
      <xdr:rowOff>43180</xdr:rowOff>
    </xdr:to>
    <xdr:cxnSp macro="">
      <xdr:nvCxnSpPr>
        <xdr:cNvPr id="68" name="直線コネクタ 67"/>
        <xdr:cNvCxnSpPr/>
      </xdr:nvCxnSpPr>
      <xdr:spPr>
        <a:xfrm>
          <a:off x="4150995" y="7237730"/>
          <a:ext cx="8458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151130</xdr:rowOff>
    </xdr:from>
    <xdr:ext cx="758825" cy="262255"/>
    <xdr:sp macro="" textlink="">
      <xdr:nvSpPr>
        <xdr:cNvPr id="69" name="財政力平均値テキスト"/>
        <xdr:cNvSpPr txBox="1"/>
      </xdr:nvSpPr>
      <xdr:spPr>
        <a:xfrm>
          <a:off x="5087620" y="7192010"/>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107950</xdr:rowOff>
    </xdr:to>
    <xdr:sp macro="" textlink="">
      <xdr:nvSpPr>
        <xdr:cNvPr id="70" name="フローチャート: 判断 69"/>
        <xdr:cNvSpPr/>
      </xdr:nvSpPr>
      <xdr:spPr>
        <a:xfrm>
          <a:off x="4946015" y="72129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29210</xdr:rowOff>
    </xdr:from>
    <xdr:to xmlns:xdr="http://schemas.openxmlformats.org/drawingml/2006/spreadsheetDrawing">
      <xdr:col>19</xdr:col>
      <xdr:colOff>133350</xdr:colOff>
      <xdr:row>43</xdr:row>
      <xdr:rowOff>43180</xdr:rowOff>
    </xdr:to>
    <xdr:cxnSp macro="">
      <xdr:nvCxnSpPr>
        <xdr:cNvPr id="71" name="直線コネクタ 70"/>
        <xdr:cNvCxnSpPr/>
      </xdr:nvCxnSpPr>
      <xdr:spPr>
        <a:xfrm flipV="1">
          <a:off x="3254375" y="7237730"/>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166370</xdr:rowOff>
    </xdr:from>
    <xdr:to xmlns:xdr="http://schemas.openxmlformats.org/drawingml/2006/spreadsheetDrawing">
      <xdr:col>19</xdr:col>
      <xdr:colOff>184150</xdr:colOff>
      <xdr:row>43</xdr:row>
      <xdr:rowOff>94615</xdr:rowOff>
    </xdr:to>
    <xdr:sp macro="" textlink="">
      <xdr:nvSpPr>
        <xdr:cNvPr id="72" name="フローチャート: 判断 71"/>
        <xdr:cNvSpPr/>
      </xdr:nvSpPr>
      <xdr:spPr>
        <a:xfrm>
          <a:off x="4100195" y="7207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79375</xdr:rowOff>
    </xdr:from>
    <xdr:ext cx="733425" cy="264795"/>
    <xdr:sp macro="" textlink="">
      <xdr:nvSpPr>
        <xdr:cNvPr id="73" name="テキスト ボックス 72"/>
        <xdr:cNvSpPr txBox="1"/>
      </xdr:nvSpPr>
      <xdr:spPr>
        <a:xfrm>
          <a:off x="3766185" y="7287895"/>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43180</xdr:rowOff>
    </xdr:from>
    <xdr:to xmlns:xdr="http://schemas.openxmlformats.org/drawingml/2006/spreadsheetDrawing">
      <xdr:col>15</xdr:col>
      <xdr:colOff>82550</xdr:colOff>
      <xdr:row>43</xdr:row>
      <xdr:rowOff>56515</xdr:rowOff>
    </xdr:to>
    <xdr:cxnSp macro="">
      <xdr:nvCxnSpPr>
        <xdr:cNvPr id="74" name="直線コネクタ 73"/>
        <xdr:cNvCxnSpPr/>
      </xdr:nvCxnSpPr>
      <xdr:spPr>
        <a:xfrm flipV="1">
          <a:off x="2357755" y="725170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166370</xdr:rowOff>
    </xdr:from>
    <xdr:to xmlns:xdr="http://schemas.openxmlformats.org/drawingml/2006/spreadsheetDrawing">
      <xdr:col>15</xdr:col>
      <xdr:colOff>133350</xdr:colOff>
      <xdr:row>43</xdr:row>
      <xdr:rowOff>94615</xdr:rowOff>
    </xdr:to>
    <xdr:sp macro="" textlink="">
      <xdr:nvSpPr>
        <xdr:cNvPr id="75" name="フローチャート: 判断 74"/>
        <xdr:cNvSpPr/>
      </xdr:nvSpPr>
      <xdr:spPr>
        <a:xfrm>
          <a:off x="3203575" y="7207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79375</xdr:rowOff>
    </xdr:from>
    <xdr:ext cx="762000" cy="264795"/>
    <xdr:sp macro="" textlink="">
      <xdr:nvSpPr>
        <xdr:cNvPr id="76" name="テキスト ボックス 75"/>
        <xdr:cNvSpPr txBox="1"/>
      </xdr:nvSpPr>
      <xdr:spPr>
        <a:xfrm>
          <a:off x="2869565" y="72878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56515</xdr:rowOff>
    </xdr:from>
    <xdr:to xmlns:xdr="http://schemas.openxmlformats.org/drawingml/2006/spreadsheetDrawing">
      <xdr:col>11</xdr:col>
      <xdr:colOff>31750</xdr:colOff>
      <xdr:row>43</xdr:row>
      <xdr:rowOff>69850</xdr:rowOff>
    </xdr:to>
    <xdr:cxnSp macro="">
      <xdr:nvCxnSpPr>
        <xdr:cNvPr id="77" name="直線コネクタ 76"/>
        <xdr:cNvCxnSpPr/>
      </xdr:nvCxnSpPr>
      <xdr:spPr>
        <a:xfrm flipV="1">
          <a:off x="1459230" y="7265035"/>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107950</xdr:rowOff>
    </xdr:to>
    <xdr:sp macro="" textlink="">
      <xdr:nvSpPr>
        <xdr:cNvPr id="78" name="フローチャート: 判断 77"/>
        <xdr:cNvSpPr/>
      </xdr:nvSpPr>
      <xdr:spPr>
        <a:xfrm>
          <a:off x="2305050" y="72129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92710</xdr:rowOff>
    </xdr:from>
    <xdr:ext cx="762000" cy="261620"/>
    <xdr:sp macro="" textlink="">
      <xdr:nvSpPr>
        <xdr:cNvPr id="79" name="テキスト ボックス 78"/>
        <xdr:cNvSpPr txBox="1"/>
      </xdr:nvSpPr>
      <xdr:spPr>
        <a:xfrm>
          <a:off x="1972945" y="73012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107950</xdr:rowOff>
    </xdr:to>
    <xdr:sp macro="" textlink="">
      <xdr:nvSpPr>
        <xdr:cNvPr id="80" name="フローチャート: 判断 79"/>
        <xdr:cNvSpPr/>
      </xdr:nvSpPr>
      <xdr:spPr>
        <a:xfrm>
          <a:off x="1408430" y="72129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118745</xdr:rowOff>
    </xdr:from>
    <xdr:ext cx="758825" cy="265430"/>
    <xdr:sp macro="" textlink="">
      <xdr:nvSpPr>
        <xdr:cNvPr id="81" name="テキスト ボックス 80"/>
        <xdr:cNvSpPr txBox="1"/>
      </xdr:nvSpPr>
      <xdr:spPr>
        <a:xfrm>
          <a:off x="1076325" y="699198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133985</xdr:rowOff>
    </xdr:from>
    <xdr:ext cx="758825" cy="264795"/>
    <xdr:sp macro="" textlink="">
      <xdr:nvSpPr>
        <xdr:cNvPr id="82" name="テキスト ボックス 81"/>
        <xdr:cNvSpPr txBox="1"/>
      </xdr:nvSpPr>
      <xdr:spPr>
        <a:xfrm>
          <a:off x="477901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133985</xdr:rowOff>
    </xdr:from>
    <xdr:ext cx="758825" cy="264795"/>
    <xdr:sp macro="" textlink="">
      <xdr:nvSpPr>
        <xdr:cNvPr id="83" name="テキスト ボックス 82"/>
        <xdr:cNvSpPr txBox="1"/>
      </xdr:nvSpPr>
      <xdr:spPr>
        <a:xfrm>
          <a:off x="393319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133985</xdr:rowOff>
    </xdr:from>
    <xdr:ext cx="762000" cy="264795"/>
    <xdr:sp macro="" textlink="">
      <xdr:nvSpPr>
        <xdr:cNvPr id="84" name="テキスト ボックス 83"/>
        <xdr:cNvSpPr txBox="1"/>
      </xdr:nvSpPr>
      <xdr:spPr>
        <a:xfrm>
          <a:off x="3036570"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133985</xdr:rowOff>
    </xdr:from>
    <xdr:ext cx="762000" cy="264795"/>
    <xdr:sp macro="" textlink="">
      <xdr:nvSpPr>
        <xdr:cNvPr id="85" name="テキスト ボックス 84"/>
        <xdr:cNvSpPr txBox="1"/>
      </xdr:nvSpPr>
      <xdr:spPr>
        <a:xfrm>
          <a:off x="2139950"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133985</xdr:rowOff>
    </xdr:from>
    <xdr:ext cx="762000" cy="264795"/>
    <xdr:sp macro="" textlink="">
      <xdr:nvSpPr>
        <xdr:cNvPr id="86" name="テキスト ボックス 85"/>
        <xdr:cNvSpPr txBox="1"/>
      </xdr:nvSpPr>
      <xdr:spPr>
        <a:xfrm>
          <a:off x="1241425"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166370</xdr:rowOff>
    </xdr:from>
    <xdr:to xmlns:xdr="http://schemas.openxmlformats.org/drawingml/2006/spreadsheetDrawing">
      <xdr:col>23</xdr:col>
      <xdr:colOff>184150</xdr:colOff>
      <xdr:row>43</xdr:row>
      <xdr:rowOff>94615</xdr:rowOff>
    </xdr:to>
    <xdr:sp macro="" textlink="">
      <xdr:nvSpPr>
        <xdr:cNvPr id="87" name="楕円 86"/>
        <xdr:cNvSpPr/>
      </xdr:nvSpPr>
      <xdr:spPr>
        <a:xfrm>
          <a:off x="4946015" y="720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8255</xdr:rowOff>
    </xdr:from>
    <xdr:ext cx="758825" cy="264795"/>
    <xdr:sp macro="" textlink="">
      <xdr:nvSpPr>
        <xdr:cNvPr id="88" name="財政力該当値テキスト"/>
        <xdr:cNvSpPr txBox="1"/>
      </xdr:nvSpPr>
      <xdr:spPr>
        <a:xfrm>
          <a:off x="5087620" y="704913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151765</xdr:rowOff>
    </xdr:from>
    <xdr:to xmlns:xdr="http://schemas.openxmlformats.org/drawingml/2006/spreadsheetDrawing">
      <xdr:col>19</xdr:col>
      <xdr:colOff>184150</xdr:colOff>
      <xdr:row>43</xdr:row>
      <xdr:rowOff>80645</xdr:rowOff>
    </xdr:to>
    <xdr:sp macro="" textlink="">
      <xdr:nvSpPr>
        <xdr:cNvPr id="89" name="楕円 88"/>
        <xdr:cNvSpPr/>
      </xdr:nvSpPr>
      <xdr:spPr>
        <a:xfrm>
          <a:off x="4100195" y="71926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90805</xdr:rowOff>
    </xdr:from>
    <xdr:ext cx="733425" cy="261620"/>
    <xdr:sp macro="" textlink="">
      <xdr:nvSpPr>
        <xdr:cNvPr id="90" name="テキスト ボックス 89"/>
        <xdr:cNvSpPr txBox="1"/>
      </xdr:nvSpPr>
      <xdr:spPr>
        <a:xfrm>
          <a:off x="3766185" y="6964045"/>
          <a:ext cx="7334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166370</xdr:rowOff>
    </xdr:from>
    <xdr:to xmlns:xdr="http://schemas.openxmlformats.org/drawingml/2006/spreadsheetDrawing">
      <xdr:col>15</xdr:col>
      <xdr:colOff>133350</xdr:colOff>
      <xdr:row>43</xdr:row>
      <xdr:rowOff>94615</xdr:rowOff>
    </xdr:to>
    <xdr:sp macro="" textlink="">
      <xdr:nvSpPr>
        <xdr:cNvPr id="91" name="楕円 90"/>
        <xdr:cNvSpPr/>
      </xdr:nvSpPr>
      <xdr:spPr>
        <a:xfrm>
          <a:off x="3203575" y="720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104775</xdr:rowOff>
    </xdr:from>
    <xdr:ext cx="762000" cy="262255"/>
    <xdr:sp macro="" textlink="">
      <xdr:nvSpPr>
        <xdr:cNvPr id="92" name="テキスト ボックス 91"/>
        <xdr:cNvSpPr txBox="1"/>
      </xdr:nvSpPr>
      <xdr:spPr>
        <a:xfrm>
          <a:off x="2869565" y="69780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107950</xdr:rowOff>
    </xdr:to>
    <xdr:sp macro="" textlink="">
      <xdr:nvSpPr>
        <xdr:cNvPr id="93" name="楕円 92"/>
        <xdr:cNvSpPr/>
      </xdr:nvSpPr>
      <xdr:spPr>
        <a:xfrm>
          <a:off x="2305050" y="721296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118745</xdr:rowOff>
    </xdr:from>
    <xdr:ext cx="762000" cy="265430"/>
    <xdr:sp macro="" textlink="">
      <xdr:nvSpPr>
        <xdr:cNvPr id="94" name="テキスト ボックス 93"/>
        <xdr:cNvSpPr txBox="1"/>
      </xdr:nvSpPr>
      <xdr:spPr>
        <a:xfrm>
          <a:off x="1972945" y="69919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18415</xdr:rowOff>
    </xdr:from>
    <xdr:to xmlns:xdr="http://schemas.openxmlformats.org/drawingml/2006/spreadsheetDrawing">
      <xdr:col>7</xdr:col>
      <xdr:colOff>31750</xdr:colOff>
      <xdr:row>43</xdr:row>
      <xdr:rowOff>122555</xdr:rowOff>
    </xdr:to>
    <xdr:sp macro="" textlink="">
      <xdr:nvSpPr>
        <xdr:cNvPr id="95" name="楕円 94"/>
        <xdr:cNvSpPr/>
      </xdr:nvSpPr>
      <xdr:spPr>
        <a:xfrm>
          <a:off x="1408430" y="722693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106045</xdr:rowOff>
    </xdr:from>
    <xdr:ext cx="758825" cy="262255"/>
    <xdr:sp macro="" textlink="">
      <xdr:nvSpPr>
        <xdr:cNvPr id="96" name="テキスト ボックス 95"/>
        <xdr:cNvSpPr txBox="1"/>
      </xdr:nvSpPr>
      <xdr:spPr>
        <a:xfrm>
          <a:off x="1076325" y="73145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84455</xdr:rowOff>
    </xdr:from>
    <xdr:to xmlns:xdr="http://schemas.openxmlformats.org/drawingml/2006/spreadsheetDrawing">
      <xdr:col>27</xdr:col>
      <xdr:colOff>184150</xdr:colOff>
      <xdr:row>53</xdr:row>
      <xdr:rowOff>58420</xdr:rowOff>
    </xdr:to>
    <xdr:sp macro="" textlink="">
      <xdr:nvSpPr>
        <xdr:cNvPr id="97" name="正方形/長方形 96"/>
        <xdr:cNvSpPr/>
      </xdr:nvSpPr>
      <xdr:spPr>
        <a:xfrm>
          <a:off x="76771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104140</xdr:rowOff>
    </xdr:from>
    <xdr:ext cx="1438910" cy="315595"/>
    <xdr:sp macro="" textlink="">
      <xdr:nvSpPr>
        <xdr:cNvPr id="98" name="テキスト ボックス 97"/>
        <xdr:cNvSpPr txBox="1"/>
      </xdr:nvSpPr>
      <xdr:spPr>
        <a:xfrm>
          <a:off x="1708785" y="8989060"/>
          <a:ext cx="1438910"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78105</xdr:rowOff>
    </xdr:from>
    <xdr:ext cx="1647825" cy="367030"/>
    <xdr:sp macro="" textlink="">
      <xdr:nvSpPr>
        <xdr:cNvPr id="99" name="テキスト ボックス 98"/>
        <xdr:cNvSpPr txBox="1"/>
      </xdr:nvSpPr>
      <xdr:spPr>
        <a:xfrm>
          <a:off x="3288030" y="8963025"/>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167640</xdr:rowOff>
    </xdr:from>
    <xdr:to xmlns:xdr="http://schemas.openxmlformats.org/drawingml/2006/spreadsheetDrawing">
      <xdr:col>35</xdr:col>
      <xdr:colOff>95250</xdr:colOff>
      <xdr:row>54</xdr:row>
      <xdr:rowOff>78105</xdr:rowOff>
    </xdr:to>
    <xdr:sp macro="" textlink="">
      <xdr:nvSpPr>
        <xdr:cNvPr id="100" name="正方形/長方形 99"/>
        <xdr:cNvSpPr/>
      </xdr:nvSpPr>
      <xdr:spPr>
        <a:xfrm>
          <a:off x="5958840" y="8884920"/>
          <a:ext cx="153733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97790</xdr:rowOff>
    </xdr:to>
    <xdr:sp macro="" textlink="">
      <xdr:nvSpPr>
        <xdr:cNvPr id="101" name="正方形/長方形 100"/>
        <xdr:cNvSpPr/>
      </xdr:nvSpPr>
      <xdr:spPr>
        <a:xfrm>
          <a:off x="5958840" y="9065260"/>
          <a:ext cx="153733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167640</xdr:rowOff>
    </xdr:from>
    <xdr:to xmlns:xdr="http://schemas.openxmlformats.org/drawingml/2006/spreadsheetDrawing">
      <xdr:col>42</xdr:col>
      <xdr:colOff>25400</xdr:colOff>
      <xdr:row>54</xdr:row>
      <xdr:rowOff>78105</xdr:rowOff>
    </xdr:to>
    <xdr:sp macro="" textlink="">
      <xdr:nvSpPr>
        <xdr:cNvPr id="102" name="正方形/長方形 101"/>
        <xdr:cNvSpPr/>
      </xdr:nvSpPr>
      <xdr:spPr>
        <a:xfrm>
          <a:off x="762508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97790</xdr:rowOff>
    </xdr:to>
    <xdr:sp macro="" textlink="">
      <xdr:nvSpPr>
        <xdr:cNvPr id="103" name="正方形/長方形 102"/>
        <xdr:cNvSpPr/>
      </xdr:nvSpPr>
      <xdr:spPr>
        <a:xfrm>
          <a:off x="762508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167640</xdr:rowOff>
    </xdr:from>
    <xdr:to xmlns:xdr="http://schemas.openxmlformats.org/drawingml/2006/spreadsheetDrawing">
      <xdr:col>49</xdr:col>
      <xdr:colOff>19050</xdr:colOff>
      <xdr:row>54</xdr:row>
      <xdr:rowOff>78105</xdr:rowOff>
    </xdr:to>
    <xdr:sp macro="" textlink="">
      <xdr:nvSpPr>
        <xdr:cNvPr id="104" name="正方形/長方形 103"/>
        <xdr:cNvSpPr/>
      </xdr:nvSpPr>
      <xdr:spPr>
        <a:xfrm>
          <a:off x="909891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97790</xdr:rowOff>
    </xdr:to>
    <xdr:sp macro="" textlink="">
      <xdr:nvSpPr>
        <xdr:cNvPr id="105" name="正方形/長方形 104"/>
        <xdr:cNvSpPr/>
      </xdr:nvSpPr>
      <xdr:spPr>
        <a:xfrm>
          <a:off x="909891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771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8584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46</xdr:col>
      <xdr:colOff>203200</xdr:colOff>
      <xdr:row>57</xdr:row>
      <xdr:rowOff>71120</xdr:rowOff>
    </xdr:to>
    <xdr:sp macro="" textlink="">
      <xdr:nvSpPr>
        <xdr:cNvPr id="108" name="正方形/長方形 107"/>
        <xdr:cNvSpPr/>
      </xdr:nvSpPr>
      <xdr:spPr>
        <a:xfrm>
          <a:off x="608584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136525</xdr:rowOff>
    </xdr:from>
    <xdr:to xmlns:xdr="http://schemas.openxmlformats.org/drawingml/2006/spreadsheetDrawing">
      <xdr:col>56</xdr:col>
      <xdr:colOff>203200</xdr:colOff>
      <xdr:row>69</xdr:row>
      <xdr:rowOff>110490</xdr:rowOff>
    </xdr:to>
    <xdr:sp macro="" textlink="" fLocksText="0">
      <xdr:nvSpPr>
        <xdr:cNvPr id="109" name="テキスト ボックス 108"/>
        <xdr:cNvSpPr txBox="1"/>
      </xdr:nvSpPr>
      <xdr:spPr>
        <a:xfrm>
          <a:off x="6214745" y="9692005"/>
          <a:ext cx="5829935"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固定資産税が減少したものの地方交付税及び地方消費税交付金の増加額が上回った</a:t>
          </a:r>
          <a:r>
            <a:rPr kumimoji="1" lang="ja-JP" altLang="en-US" sz="1300">
              <a:solidFill>
                <a:sysClr val="windowText" lastClr="000000"/>
              </a:solidFill>
              <a:effectLst/>
              <a:latin typeface="ＭＳ Ｐゴシック"/>
              <a:ea typeface="ＭＳ Ｐゴシック"/>
              <a:cs typeface="+mn-cs"/>
            </a:rPr>
            <a:t>ため、前年度比で</a:t>
          </a:r>
          <a:r>
            <a:rPr kumimoji="1" lang="en-US" altLang="ja-JP" sz="1300">
              <a:solidFill>
                <a:sysClr val="windowText" lastClr="000000"/>
              </a:solidFill>
              <a:effectLst/>
              <a:latin typeface="ＭＳ Ｐゴシック"/>
              <a:ea typeface="ＭＳ Ｐゴシック"/>
              <a:cs typeface="+mn-cs"/>
            </a:rPr>
            <a:t>9.7</a:t>
          </a:r>
          <a:r>
            <a:rPr kumimoji="1" lang="ja-JP" altLang="en-US" sz="1300">
              <a:solidFill>
                <a:sysClr val="windowText" lastClr="000000"/>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低下した。</a:t>
          </a:r>
          <a:r>
            <a:rPr kumimoji="1" lang="ja-JP" altLang="ja-JP" sz="1300">
              <a:solidFill>
                <a:schemeClr val="dk1"/>
              </a:solidFill>
              <a:effectLst/>
              <a:latin typeface="ＭＳ Ｐゴシック"/>
              <a:ea typeface="ＭＳ Ｐゴシック"/>
              <a:cs typeface="+mn-cs"/>
            </a:rPr>
            <a:t>類似団体平均と比較して高い状況である</a:t>
          </a:r>
          <a:r>
            <a:rPr kumimoji="1" lang="ja-JP" altLang="en-US" sz="1300">
              <a:solidFill>
                <a:schemeClr val="dk1"/>
              </a:solidFill>
              <a:effectLst/>
              <a:latin typeface="ＭＳ Ｐゴシック"/>
              <a:ea typeface="ＭＳ Ｐゴシック"/>
              <a:cs typeface="+mn-cs"/>
            </a:rPr>
            <a:t>が差は縮まっている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また、</a:t>
          </a:r>
          <a:r>
            <a:rPr kumimoji="1" lang="ja-JP" altLang="ja-JP" sz="1300">
              <a:solidFill>
                <a:schemeClr val="dk1"/>
              </a:solidFill>
              <a:effectLst/>
              <a:latin typeface="ＭＳ Ｐゴシック"/>
              <a:ea typeface="ＭＳ Ｐゴシック"/>
              <a:cs typeface="+mn-cs"/>
            </a:rPr>
            <a:t>全国平均、宮崎県平均</a:t>
          </a:r>
          <a:r>
            <a:rPr kumimoji="1" lang="ja-JP" altLang="en-US" sz="1300">
              <a:solidFill>
                <a:schemeClr val="dk1"/>
              </a:solidFill>
              <a:effectLst/>
              <a:latin typeface="ＭＳ Ｐゴシック"/>
              <a:ea typeface="ＭＳ Ｐゴシック"/>
              <a:cs typeface="+mn-cs"/>
            </a:rPr>
            <a:t>よりは低い数値となった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地方交付税の増による一時的なものであるので</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今後とも</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事業の</a:t>
          </a:r>
          <a:r>
            <a:rPr kumimoji="1" lang="ja-JP" altLang="ja-JP" sz="1300">
              <a:solidFill>
                <a:schemeClr val="dk1"/>
              </a:solidFill>
              <a:effectLst/>
              <a:latin typeface="ＭＳ Ｐゴシック"/>
              <a:ea typeface="ＭＳ Ｐゴシック"/>
              <a:cs typeface="+mn-cs"/>
            </a:rPr>
            <a:t>廃止及び内容見直しなどを行い、経常収支比率を</a:t>
          </a:r>
          <a:r>
            <a:rPr kumimoji="1" lang="ja-JP" altLang="en-US" sz="1300">
              <a:solidFill>
                <a:schemeClr val="dk1"/>
              </a:solidFill>
              <a:effectLst/>
              <a:latin typeface="ＭＳ Ｐゴシック"/>
              <a:ea typeface="ＭＳ Ｐゴシック"/>
              <a:cs typeface="+mn-cs"/>
            </a:rPr>
            <a:t>類似団体平均</a:t>
          </a:r>
          <a:r>
            <a:rPr kumimoji="1" lang="ja-JP" altLang="ja-JP" sz="1300">
              <a:solidFill>
                <a:schemeClr val="dk1"/>
              </a:solidFill>
              <a:effectLst/>
              <a:latin typeface="ＭＳ Ｐゴシック"/>
              <a:ea typeface="ＭＳ Ｐゴシック"/>
              <a:cs typeface="+mn-cs"/>
            </a:rPr>
            <a:t>へ</a:t>
          </a:r>
          <a:r>
            <a:rPr kumimoji="1" lang="ja-JP" altLang="en-US" sz="1300">
              <a:solidFill>
                <a:schemeClr val="dk1"/>
              </a:solidFill>
              <a:effectLst/>
              <a:latin typeface="ＭＳ Ｐゴシック"/>
              <a:ea typeface="ＭＳ Ｐゴシック"/>
              <a:cs typeface="+mn-cs"/>
            </a:rPr>
            <a:t>近づくよう</a:t>
          </a:r>
          <a:r>
            <a:rPr kumimoji="1" lang="ja-JP" altLang="ja-JP" sz="1300">
              <a:solidFill>
                <a:schemeClr val="dk1"/>
              </a:solidFill>
              <a:effectLst/>
              <a:latin typeface="ＭＳ Ｐゴシック"/>
              <a:ea typeface="ＭＳ Ｐゴシック"/>
              <a:cs typeface="+mn-cs"/>
            </a:rPr>
            <a:t>改善することを目標としている。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143510</xdr:rowOff>
    </xdr:from>
    <xdr:ext cx="298450" cy="227965"/>
    <xdr:sp macro="" textlink="">
      <xdr:nvSpPr>
        <xdr:cNvPr id="110" name="テキスト ボックス 109"/>
        <xdr:cNvSpPr txBox="1"/>
      </xdr:nvSpPr>
      <xdr:spPr>
        <a:xfrm>
          <a:off x="729615" y="9196070"/>
          <a:ext cx="29845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29845</xdr:rowOff>
    </xdr:from>
    <xdr:ext cx="762000" cy="262255"/>
    <xdr:sp macro="" textlink="">
      <xdr:nvSpPr>
        <xdr:cNvPr id="112" name="テキスト ボックス 111"/>
        <xdr:cNvSpPr txBox="1"/>
      </xdr:nvSpPr>
      <xdr:spPr>
        <a:xfrm>
          <a:off x="0" y="115970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32385</xdr:rowOff>
    </xdr:from>
    <xdr:to xmlns:xdr="http://schemas.openxmlformats.org/drawingml/2006/spreadsheetDrawing">
      <xdr:col>27</xdr:col>
      <xdr:colOff>184150</xdr:colOff>
      <xdr:row>67</xdr:row>
      <xdr:rowOff>32385</xdr:rowOff>
    </xdr:to>
    <xdr:cxnSp macro="">
      <xdr:nvCxnSpPr>
        <xdr:cNvPr id="113" name="直線コネクタ 112"/>
        <xdr:cNvCxnSpPr/>
      </xdr:nvCxnSpPr>
      <xdr:spPr>
        <a:xfrm>
          <a:off x="767715" y="11264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62230</xdr:rowOff>
    </xdr:from>
    <xdr:ext cx="762000" cy="265430"/>
    <xdr:sp macro="" textlink="">
      <xdr:nvSpPr>
        <xdr:cNvPr id="114" name="テキスト ボックス 113"/>
        <xdr:cNvSpPr txBox="1"/>
      </xdr:nvSpPr>
      <xdr:spPr>
        <a:xfrm>
          <a:off x="0" y="111264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64770</xdr:rowOff>
    </xdr:from>
    <xdr:to xmlns:xdr="http://schemas.openxmlformats.org/drawingml/2006/spreadsheetDrawing">
      <xdr:col>27</xdr:col>
      <xdr:colOff>184150</xdr:colOff>
      <xdr:row>64</xdr:row>
      <xdr:rowOff>64770</xdr:rowOff>
    </xdr:to>
    <xdr:cxnSp macro="">
      <xdr:nvCxnSpPr>
        <xdr:cNvPr id="115" name="直線コネクタ 114"/>
        <xdr:cNvCxnSpPr/>
      </xdr:nvCxnSpPr>
      <xdr:spPr>
        <a:xfrm>
          <a:off x="767715" y="10793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94615</xdr:rowOff>
    </xdr:from>
    <xdr:ext cx="762000" cy="262255"/>
    <xdr:sp macro="" textlink="">
      <xdr:nvSpPr>
        <xdr:cNvPr id="116" name="テキスト ボックス 115"/>
        <xdr:cNvSpPr txBox="1"/>
      </xdr:nvSpPr>
      <xdr:spPr>
        <a:xfrm>
          <a:off x="0" y="106559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97790</xdr:rowOff>
    </xdr:from>
    <xdr:to xmlns:xdr="http://schemas.openxmlformats.org/drawingml/2006/spreadsheetDrawing">
      <xdr:col>27</xdr:col>
      <xdr:colOff>184150</xdr:colOff>
      <xdr:row>61</xdr:row>
      <xdr:rowOff>97790</xdr:rowOff>
    </xdr:to>
    <xdr:cxnSp macro="">
      <xdr:nvCxnSpPr>
        <xdr:cNvPr id="117" name="直線コネクタ 116"/>
        <xdr:cNvCxnSpPr/>
      </xdr:nvCxnSpPr>
      <xdr:spPr>
        <a:xfrm>
          <a:off x="767715" y="103238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127000</xdr:rowOff>
    </xdr:from>
    <xdr:ext cx="762000" cy="262890"/>
    <xdr:sp macro="" textlink="">
      <xdr:nvSpPr>
        <xdr:cNvPr id="118" name="テキスト ボックス 117"/>
        <xdr:cNvSpPr txBox="1"/>
      </xdr:nvSpPr>
      <xdr:spPr>
        <a:xfrm>
          <a:off x="0" y="101854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129540</xdr:rowOff>
    </xdr:from>
    <xdr:to xmlns:xdr="http://schemas.openxmlformats.org/drawingml/2006/spreadsheetDrawing">
      <xdr:col>27</xdr:col>
      <xdr:colOff>184150</xdr:colOff>
      <xdr:row>58</xdr:row>
      <xdr:rowOff>129540</xdr:rowOff>
    </xdr:to>
    <xdr:cxnSp macro="">
      <xdr:nvCxnSpPr>
        <xdr:cNvPr id="119" name="直線コネクタ 118"/>
        <xdr:cNvCxnSpPr/>
      </xdr:nvCxnSpPr>
      <xdr:spPr>
        <a:xfrm>
          <a:off x="767715" y="98526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160020</xdr:rowOff>
    </xdr:from>
    <xdr:ext cx="762000" cy="264160"/>
    <xdr:sp macro="" textlink="">
      <xdr:nvSpPr>
        <xdr:cNvPr id="120" name="テキスト ボックス 119"/>
        <xdr:cNvSpPr txBox="1"/>
      </xdr:nvSpPr>
      <xdr:spPr>
        <a:xfrm>
          <a:off x="0" y="97155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55</xdr:row>
      <xdr:rowOff>161925</xdr:rowOff>
    </xdr:to>
    <xdr:cxnSp macro="">
      <xdr:nvCxnSpPr>
        <xdr:cNvPr id="121" name="直線コネクタ 120"/>
        <xdr:cNvCxnSpPr/>
      </xdr:nvCxnSpPr>
      <xdr:spPr>
        <a:xfrm>
          <a:off x="76771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1620"/>
    <xdr:sp macro="" textlink="">
      <xdr:nvSpPr>
        <xdr:cNvPr id="122" name="テキスト ボックス 121"/>
        <xdr:cNvSpPr txBox="1"/>
      </xdr:nvSpPr>
      <xdr:spPr>
        <a:xfrm>
          <a:off x="0" y="92367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771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58420</xdr:rowOff>
    </xdr:from>
    <xdr:to xmlns:xdr="http://schemas.openxmlformats.org/drawingml/2006/spreadsheetDrawing">
      <xdr:col>23</xdr:col>
      <xdr:colOff>133350</xdr:colOff>
      <xdr:row>66</xdr:row>
      <xdr:rowOff>40640</xdr:rowOff>
    </xdr:to>
    <xdr:cxnSp macro="">
      <xdr:nvCxnSpPr>
        <xdr:cNvPr id="124" name="直線コネクタ 123"/>
        <xdr:cNvCxnSpPr/>
      </xdr:nvCxnSpPr>
      <xdr:spPr>
        <a:xfrm flipV="1">
          <a:off x="4996815" y="9949180"/>
          <a:ext cx="0" cy="1155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11430</xdr:rowOff>
    </xdr:from>
    <xdr:ext cx="758825" cy="264160"/>
    <xdr:sp macro="" textlink="">
      <xdr:nvSpPr>
        <xdr:cNvPr id="125" name="財政構造の弾力性最小値テキスト"/>
        <xdr:cNvSpPr txBox="1"/>
      </xdr:nvSpPr>
      <xdr:spPr>
        <a:xfrm>
          <a:off x="5087620" y="1107567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40640</xdr:rowOff>
    </xdr:from>
    <xdr:to xmlns:xdr="http://schemas.openxmlformats.org/drawingml/2006/spreadsheetDrawing">
      <xdr:col>24</xdr:col>
      <xdr:colOff>12700</xdr:colOff>
      <xdr:row>66</xdr:row>
      <xdr:rowOff>40640</xdr:rowOff>
    </xdr:to>
    <xdr:cxnSp macro="">
      <xdr:nvCxnSpPr>
        <xdr:cNvPr id="126" name="直線コネクタ 125"/>
        <xdr:cNvCxnSpPr/>
      </xdr:nvCxnSpPr>
      <xdr:spPr>
        <a:xfrm>
          <a:off x="4907915" y="111048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146685</xdr:rowOff>
    </xdr:from>
    <xdr:ext cx="758825" cy="261620"/>
    <xdr:sp macro="" textlink="">
      <xdr:nvSpPr>
        <xdr:cNvPr id="127" name="財政構造の弾力性最大値テキスト"/>
        <xdr:cNvSpPr txBox="1"/>
      </xdr:nvSpPr>
      <xdr:spPr>
        <a:xfrm>
          <a:off x="5087620" y="970216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58420</xdr:rowOff>
    </xdr:from>
    <xdr:to xmlns:xdr="http://schemas.openxmlformats.org/drawingml/2006/spreadsheetDrawing">
      <xdr:col>24</xdr:col>
      <xdr:colOff>12700</xdr:colOff>
      <xdr:row>59</xdr:row>
      <xdr:rowOff>58420</xdr:rowOff>
    </xdr:to>
    <xdr:cxnSp macro="">
      <xdr:nvCxnSpPr>
        <xdr:cNvPr id="128" name="直線コネクタ 127"/>
        <xdr:cNvCxnSpPr/>
      </xdr:nvCxnSpPr>
      <xdr:spPr>
        <a:xfrm>
          <a:off x="4907915" y="99491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57785</xdr:rowOff>
    </xdr:from>
    <xdr:to xmlns:xdr="http://schemas.openxmlformats.org/drawingml/2006/spreadsheetDrawing">
      <xdr:col>23</xdr:col>
      <xdr:colOff>133350</xdr:colOff>
      <xdr:row>66</xdr:row>
      <xdr:rowOff>10160</xdr:rowOff>
    </xdr:to>
    <xdr:cxnSp macro="">
      <xdr:nvCxnSpPr>
        <xdr:cNvPr id="129" name="直線コネクタ 128"/>
        <xdr:cNvCxnSpPr/>
      </xdr:nvCxnSpPr>
      <xdr:spPr>
        <a:xfrm flipV="1">
          <a:off x="4150995" y="10619105"/>
          <a:ext cx="84582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59690</xdr:rowOff>
    </xdr:from>
    <xdr:ext cx="758825" cy="264795"/>
    <xdr:sp macro="" textlink="">
      <xdr:nvSpPr>
        <xdr:cNvPr id="130" name="財政構造の弾力性平均値テキスト"/>
        <xdr:cNvSpPr txBox="1"/>
      </xdr:nvSpPr>
      <xdr:spPr>
        <a:xfrm>
          <a:off x="5087620" y="1028573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43180</xdr:rowOff>
    </xdr:from>
    <xdr:to xmlns:xdr="http://schemas.openxmlformats.org/drawingml/2006/spreadsheetDrawing">
      <xdr:col>23</xdr:col>
      <xdr:colOff>184150</xdr:colOff>
      <xdr:row>62</xdr:row>
      <xdr:rowOff>146685</xdr:rowOff>
    </xdr:to>
    <xdr:sp macro="" textlink="">
      <xdr:nvSpPr>
        <xdr:cNvPr id="131" name="フローチャート: 判断 130"/>
        <xdr:cNvSpPr/>
      </xdr:nvSpPr>
      <xdr:spPr>
        <a:xfrm>
          <a:off x="4946015" y="104368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136525</xdr:rowOff>
    </xdr:from>
    <xdr:to xmlns:xdr="http://schemas.openxmlformats.org/drawingml/2006/spreadsheetDrawing">
      <xdr:col>19</xdr:col>
      <xdr:colOff>133350</xdr:colOff>
      <xdr:row>66</xdr:row>
      <xdr:rowOff>10160</xdr:rowOff>
    </xdr:to>
    <xdr:cxnSp macro="">
      <xdr:nvCxnSpPr>
        <xdr:cNvPr id="132" name="直線コネクタ 131"/>
        <xdr:cNvCxnSpPr/>
      </xdr:nvCxnSpPr>
      <xdr:spPr>
        <a:xfrm>
          <a:off x="3254375" y="11033125"/>
          <a:ext cx="896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49530</xdr:rowOff>
    </xdr:from>
    <xdr:to xmlns:xdr="http://schemas.openxmlformats.org/drawingml/2006/spreadsheetDrawing">
      <xdr:col>19</xdr:col>
      <xdr:colOff>184150</xdr:colOff>
      <xdr:row>63</xdr:row>
      <xdr:rowOff>153670</xdr:rowOff>
    </xdr:to>
    <xdr:sp macro="" textlink="">
      <xdr:nvSpPr>
        <xdr:cNvPr id="133" name="フローチャート: 判断 132"/>
        <xdr:cNvSpPr/>
      </xdr:nvSpPr>
      <xdr:spPr>
        <a:xfrm>
          <a:off x="4100195" y="106108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163830</xdr:rowOff>
    </xdr:from>
    <xdr:ext cx="733425" cy="264795"/>
    <xdr:sp macro="" textlink="">
      <xdr:nvSpPr>
        <xdr:cNvPr id="134" name="テキスト ボックス 133"/>
        <xdr:cNvSpPr txBox="1"/>
      </xdr:nvSpPr>
      <xdr:spPr>
        <a:xfrm>
          <a:off x="3766185" y="1038987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136525</xdr:rowOff>
    </xdr:from>
    <xdr:to xmlns:xdr="http://schemas.openxmlformats.org/drawingml/2006/spreadsheetDrawing">
      <xdr:col>15</xdr:col>
      <xdr:colOff>82550</xdr:colOff>
      <xdr:row>65</xdr:row>
      <xdr:rowOff>141605</xdr:rowOff>
    </xdr:to>
    <xdr:cxnSp macro="">
      <xdr:nvCxnSpPr>
        <xdr:cNvPr id="135" name="直線コネクタ 134"/>
        <xdr:cNvCxnSpPr/>
      </xdr:nvCxnSpPr>
      <xdr:spPr>
        <a:xfrm flipV="1">
          <a:off x="2357755" y="11033125"/>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94615</xdr:rowOff>
    </xdr:from>
    <xdr:to xmlns:xdr="http://schemas.openxmlformats.org/drawingml/2006/spreadsheetDrawing">
      <xdr:col>15</xdr:col>
      <xdr:colOff>133350</xdr:colOff>
      <xdr:row>64</xdr:row>
      <xdr:rowOff>23495</xdr:rowOff>
    </xdr:to>
    <xdr:sp macro="" textlink="">
      <xdr:nvSpPr>
        <xdr:cNvPr id="136" name="フローチャート: 判断 135"/>
        <xdr:cNvSpPr/>
      </xdr:nvSpPr>
      <xdr:spPr>
        <a:xfrm>
          <a:off x="3203575" y="106559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33655</xdr:rowOff>
    </xdr:from>
    <xdr:ext cx="762000" cy="261620"/>
    <xdr:sp macro="" textlink="">
      <xdr:nvSpPr>
        <xdr:cNvPr id="137" name="テキスト ボックス 136"/>
        <xdr:cNvSpPr txBox="1"/>
      </xdr:nvSpPr>
      <xdr:spPr>
        <a:xfrm>
          <a:off x="2869565" y="104273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141605</xdr:rowOff>
    </xdr:from>
    <xdr:to xmlns:xdr="http://schemas.openxmlformats.org/drawingml/2006/spreadsheetDrawing">
      <xdr:col>11</xdr:col>
      <xdr:colOff>31750</xdr:colOff>
      <xdr:row>65</xdr:row>
      <xdr:rowOff>146050</xdr:rowOff>
    </xdr:to>
    <xdr:cxnSp macro="">
      <xdr:nvCxnSpPr>
        <xdr:cNvPr id="138" name="直線コネクタ 137"/>
        <xdr:cNvCxnSpPr/>
      </xdr:nvCxnSpPr>
      <xdr:spPr>
        <a:xfrm flipV="1">
          <a:off x="1459230" y="11038205"/>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84455</xdr:rowOff>
    </xdr:from>
    <xdr:to xmlns:xdr="http://schemas.openxmlformats.org/drawingml/2006/spreadsheetDrawing">
      <xdr:col>11</xdr:col>
      <xdr:colOff>82550</xdr:colOff>
      <xdr:row>64</xdr:row>
      <xdr:rowOff>12700</xdr:rowOff>
    </xdr:to>
    <xdr:sp macro="" textlink="">
      <xdr:nvSpPr>
        <xdr:cNvPr id="139" name="フローチャート: 判断 138"/>
        <xdr:cNvSpPr/>
      </xdr:nvSpPr>
      <xdr:spPr>
        <a:xfrm>
          <a:off x="2305050" y="1064577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23495</xdr:rowOff>
    </xdr:from>
    <xdr:ext cx="762000" cy="264795"/>
    <xdr:sp macro="" textlink="">
      <xdr:nvSpPr>
        <xdr:cNvPr id="140" name="テキスト ボックス 139"/>
        <xdr:cNvSpPr txBox="1"/>
      </xdr:nvSpPr>
      <xdr:spPr>
        <a:xfrm>
          <a:off x="1972945" y="104171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6350</xdr:rowOff>
    </xdr:from>
    <xdr:to xmlns:xdr="http://schemas.openxmlformats.org/drawingml/2006/spreadsheetDrawing">
      <xdr:col>7</xdr:col>
      <xdr:colOff>31750</xdr:colOff>
      <xdr:row>63</xdr:row>
      <xdr:rowOff>109855</xdr:rowOff>
    </xdr:to>
    <xdr:sp macro="" textlink="">
      <xdr:nvSpPr>
        <xdr:cNvPr id="141" name="フローチャート: 判断 140"/>
        <xdr:cNvSpPr/>
      </xdr:nvSpPr>
      <xdr:spPr>
        <a:xfrm>
          <a:off x="1408430" y="1056767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120650</xdr:rowOff>
    </xdr:from>
    <xdr:ext cx="758825" cy="264795"/>
    <xdr:sp macro="" textlink="">
      <xdr:nvSpPr>
        <xdr:cNvPr id="142" name="テキスト ボックス 141"/>
        <xdr:cNvSpPr txBox="1"/>
      </xdr:nvSpPr>
      <xdr:spPr>
        <a:xfrm>
          <a:off x="1076325" y="1034669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58825" cy="264795"/>
    <xdr:sp macro="" textlink="">
      <xdr:nvSpPr>
        <xdr:cNvPr id="143" name="テキスト ボックス 142"/>
        <xdr:cNvSpPr txBox="1"/>
      </xdr:nvSpPr>
      <xdr:spPr>
        <a:xfrm>
          <a:off x="477901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58825" cy="264795"/>
    <xdr:sp macro="" textlink="">
      <xdr:nvSpPr>
        <xdr:cNvPr id="144" name="テキスト ボックス 143"/>
        <xdr:cNvSpPr txBox="1"/>
      </xdr:nvSpPr>
      <xdr:spPr>
        <a:xfrm>
          <a:off x="393319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64795"/>
    <xdr:sp macro="" textlink="">
      <xdr:nvSpPr>
        <xdr:cNvPr id="145" name="テキスト ボックス 144"/>
        <xdr:cNvSpPr txBox="1"/>
      </xdr:nvSpPr>
      <xdr:spPr>
        <a:xfrm>
          <a:off x="3036570"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64795"/>
    <xdr:sp macro="" textlink="">
      <xdr:nvSpPr>
        <xdr:cNvPr id="146" name="テキスト ボックス 145"/>
        <xdr:cNvSpPr txBox="1"/>
      </xdr:nvSpPr>
      <xdr:spPr>
        <a:xfrm>
          <a:off x="2139950"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64795"/>
    <xdr:sp macro="" textlink="">
      <xdr:nvSpPr>
        <xdr:cNvPr id="147" name="テキスト ボックス 146"/>
        <xdr:cNvSpPr txBox="1"/>
      </xdr:nvSpPr>
      <xdr:spPr>
        <a:xfrm>
          <a:off x="1241425"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6350</xdr:rowOff>
    </xdr:from>
    <xdr:to xmlns:xdr="http://schemas.openxmlformats.org/drawingml/2006/spreadsheetDrawing">
      <xdr:col>23</xdr:col>
      <xdr:colOff>184150</xdr:colOff>
      <xdr:row>63</xdr:row>
      <xdr:rowOff>109855</xdr:rowOff>
    </xdr:to>
    <xdr:sp macro="" textlink="">
      <xdr:nvSpPr>
        <xdr:cNvPr id="148" name="楕円 147"/>
        <xdr:cNvSpPr/>
      </xdr:nvSpPr>
      <xdr:spPr>
        <a:xfrm>
          <a:off x="4946015" y="105676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152400</xdr:rowOff>
    </xdr:from>
    <xdr:ext cx="758825" cy="265430"/>
    <xdr:sp macro="" textlink="">
      <xdr:nvSpPr>
        <xdr:cNvPr id="149" name="財政構造の弾力性該当値テキスト"/>
        <xdr:cNvSpPr txBox="1"/>
      </xdr:nvSpPr>
      <xdr:spPr>
        <a:xfrm>
          <a:off x="5087620" y="1054608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133985</xdr:rowOff>
    </xdr:from>
    <xdr:to xmlns:xdr="http://schemas.openxmlformats.org/drawingml/2006/spreadsheetDrawing">
      <xdr:col>19</xdr:col>
      <xdr:colOff>184150</xdr:colOff>
      <xdr:row>66</xdr:row>
      <xdr:rowOff>62230</xdr:rowOff>
    </xdr:to>
    <xdr:sp macro="" textlink="">
      <xdr:nvSpPr>
        <xdr:cNvPr id="150" name="楕円 149"/>
        <xdr:cNvSpPr/>
      </xdr:nvSpPr>
      <xdr:spPr>
        <a:xfrm>
          <a:off x="4100195" y="110305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46990</xdr:rowOff>
    </xdr:from>
    <xdr:ext cx="733425" cy="264160"/>
    <xdr:sp macro="" textlink="">
      <xdr:nvSpPr>
        <xdr:cNvPr id="151" name="テキスト ボックス 150"/>
        <xdr:cNvSpPr txBox="1"/>
      </xdr:nvSpPr>
      <xdr:spPr>
        <a:xfrm>
          <a:off x="3766185" y="11111230"/>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84455</xdr:rowOff>
    </xdr:from>
    <xdr:to xmlns:xdr="http://schemas.openxmlformats.org/drawingml/2006/spreadsheetDrawing">
      <xdr:col>15</xdr:col>
      <xdr:colOff>133350</xdr:colOff>
      <xdr:row>66</xdr:row>
      <xdr:rowOff>12700</xdr:rowOff>
    </xdr:to>
    <xdr:sp macro="" textlink="">
      <xdr:nvSpPr>
        <xdr:cNvPr id="152" name="楕円 151"/>
        <xdr:cNvSpPr/>
      </xdr:nvSpPr>
      <xdr:spPr>
        <a:xfrm>
          <a:off x="3203575" y="109810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167640</xdr:rowOff>
    </xdr:from>
    <xdr:ext cx="762000" cy="264795"/>
    <xdr:sp macro="" textlink="">
      <xdr:nvSpPr>
        <xdr:cNvPr id="153" name="テキスト ボックス 152"/>
        <xdr:cNvSpPr txBox="1"/>
      </xdr:nvSpPr>
      <xdr:spPr>
        <a:xfrm>
          <a:off x="2869565" y="110642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89535</xdr:rowOff>
    </xdr:from>
    <xdr:to xmlns:xdr="http://schemas.openxmlformats.org/drawingml/2006/spreadsheetDrawing">
      <xdr:col>11</xdr:col>
      <xdr:colOff>82550</xdr:colOff>
      <xdr:row>66</xdr:row>
      <xdr:rowOff>18415</xdr:rowOff>
    </xdr:to>
    <xdr:sp macro="" textlink="">
      <xdr:nvSpPr>
        <xdr:cNvPr id="154" name="楕円 153"/>
        <xdr:cNvSpPr/>
      </xdr:nvSpPr>
      <xdr:spPr>
        <a:xfrm>
          <a:off x="2305050" y="1098613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2540</xdr:rowOff>
    </xdr:from>
    <xdr:ext cx="762000" cy="264795"/>
    <xdr:sp macro="" textlink="">
      <xdr:nvSpPr>
        <xdr:cNvPr id="155" name="テキスト ボックス 154"/>
        <xdr:cNvSpPr txBox="1"/>
      </xdr:nvSpPr>
      <xdr:spPr>
        <a:xfrm>
          <a:off x="1972945" y="110667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93980</xdr:rowOff>
    </xdr:from>
    <xdr:to xmlns:xdr="http://schemas.openxmlformats.org/drawingml/2006/spreadsheetDrawing">
      <xdr:col>7</xdr:col>
      <xdr:colOff>31750</xdr:colOff>
      <xdr:row>66</xdr:row>
      <xdr:rowOff>22860</xdr:rowOff>
    </xdr:to>
    <xdr:sp macro="" textlink="">
      <xdr:nvSpPr>
        <xdr:cNvPr id="156" name="楕円 155"/>
        <xdr:cNvSpPr/>
      </xdr:nvSpPr>
      <xdr:spPr>
        <a:xfrm>
          <a:off x="1408430" y="10990580"/>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7620</xdr:rowOff>
    </xdr:from>
    <xdr:ext cx="758825" cy="264795"/>
    <xdr:sp macro="" textlink="">
      <xdr:nvSpPr>
        <xdr:cNvPr id="157" name="テキスト ボックス 156"/>
        <xdr:cNvSpPr txBox="1"/>
      </xdr:nvSpPr>
      <xdr:spPr>
        <a:xfrm>
          <a:off x="1076325" y="1107186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123825</xdr:rowOff>
    </xdr:from>
    <xdr:to xmlns:xdr="http://schemas.openxmlformats.org/drawingml/2006/spreadsheetDrawing">
      <xdr:col>27</xdr:col>
      <xdr:colOff>184150</xdr:colOff>
      <xdr:row>75</xdr:row>
      <xdr:rowOff>97790</xdr:rowOff>
    </xdr:to>
    <xdr:sp macro="" textlink="">
      <xdr:nvSpPr>
        <xdr:cNvPr id="158" name="正方形/長方形 157"/>
        <xdr:cNvSpPr/>
      </xdr:nvSpPr>
      <xdr:spPr>
        <a:xfrm>
          <a:off x="76771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143510</xdr:rowOff>
    </xdr:from>
    <xdr:ext cx="3218815" cy="312420"/>
    <xdr:sp macro="" textlink="">
      <xdr:nvSpPr>
        <xdr:cNvPr id="159" name="テキスト ボックス 158"/>
        <xdr:cNvSpPr txBox="1"/>
      </xdr:nvSpPr>
      <xdr:spPr>
        <a:xfrm>
          <a:off x="809625" y="12716510"/>
          <a:ext cx="3218815" cy="3124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116840</xdr:rowOff>
    </xdr:from>
    <xdr:ext cx="1647825" cy="367030"/>
    <xdr:sp macro="" textlink="">
      <xdr:nvSpPr>
        <xdr:cNvPr id="160" name="テキスト ボックス 159"/>
        <xdr:cNvSpPr txBox="1"/>
      </xdr:nvSpPr>
      <xdr:spPr>
        <a:xfrm>
          <a:off x="4185285" y="1268984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[272,456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32385</xdr:rowOff>
    </xdr:from>
    <xdr:to xmlns:xdr="http://schemas.openxmlformats.org/drawingml/2006/spreadsheetDrawing">
      <xdr:col>35</xdr:col>
      <xdr:colOff>95250</xdr:colOff>
      <xdr:row>76</xdr:row>
      <xdr:rowOff>116840</xdr:rowOff>
    </xdr:to>
    <xdr:sp macro="" textlink="">
      <xdr:nvSpPr>
        <xdr:cNvPr id="161" name="正方形/長方形 160"/>
        <xdr:cNvSpPr/>
      </xdr:nvSpPr>
      <xdr:spPr>
        <a:xfrm>
          <a:off x="5958840" y="1260538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52070</xdr:rowOff>
    </xdr:from>
    <xdr:to xmlns:xdr="http://schemas.openxmlformats.org/drawingml/2006/spreadsheetDrawing">
      <xdr:col>35</xdr:col>
      <xdr:colOff>95250</xdr:colOff>
      <xdr:row>77</xdr:row>
      <xdr:rowOff>136525</xdr:rowOff>
    </xdr:to>
    <xdr:sp macro="" textlink="">
      <xdr:nvSpPr>
        <xdr:cNvPr id="162" name="正方形/長方形 161"/>
        <xdr:cNvSpPr/>
      </xdr:nvSpPr>
      <xdr:spPr>
        <a:xfrm>
          <a:off x="5958840" y="127927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32385</xdr:rowOff>
    </xdr:from>
    <xdr:to xmlns:xdr="http://schemas.openxmlformats.org/drawingml/2006/spreadsheetDrawing">
      <xdr:col>42</xdr:col>
      <xdr:colOff>25400</xdr:colOff>
      <xdr:row>76</xdr:row>
      <xdr:rowOff>116840</xdr:rowOff>
    </xdr:to>
    <xdr:sp macro="" textlink="">
      <xdr:nvSpPr>
        <xdr:cNvPr id="163" name="正方形/長方形 162"/>
        <xdr:cNvSpPr/>
      </xdr:nvSpPr>
      <xdr:spPr>
        <a:xfrm>
          <a:off x="762508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52070</xdr:rowOff>
    </xdr:from>
    <xdr:to xmlns:xdr="http://schemas.openxmlformats.org/drawingml/2006/spreadsheetDrawing">
      <xdr:col>42</xdr:col>
      <xdr:colOff>25400</xdr:colOff>
      <xdr:row>77</xdr:row>
      <xdr:rowOff>136525</xdr:rowOff>
    </xdr:to>
    <xdr:sp macro="" textlink="">
      <xdr:nvSpPr>
        <xdr:cNvPr id="164" name="正方形/長方形 163"/>
        <xdr:cNvSpPr/>
      </xdr:nvSpPr>
      <xdr:spPr>
        <a:xfrm>
          <a:off x="762508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32385</xdr:rowOff>
    </xdr:from>
    <xdr:to xmlns:xdr="http://schemas.openxmlformats.org/drawingml/2006/spreadsheetDrawing">
      <xdr:col>49</xdr:col>
      <xdr:colOff>19050</xdr:colOff>
      <xdr:row>76</xdr:row>
      <xdr:rowOff>116840</xdr:rowOff>
    </xdr:to>
    <xdr:sp macro="" textlink="">
      <xdr:nvSpPr>
        <xdr:cNvPr id="165" name="正方形/長方形 164"/>
        <xdr:cNvSpPr/>
      </xdr:nvSpPr>
      <xdr:spPr>
        <a:xfrm>
          <a:off x="909891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52070</xdr:rowOff>
    </xdr:from>
    <xdr:to xmlns:xdr="http://schemas.openxmlformats.org/drawingml/2006/spreadsheetDrawing">
      <xdr:col>49</xdr:col>
      <xdr:colOff>19050</xdr:colOff>
      <xdr:row>77</xdr:row>
      <xdr:rowOff>136525</xdr:rowOff>
    </xdr:to>
    <xdr:sp macro="" textlink="">
      <xdr:nvSpPr>
        <xdr:cNvPr id="166" name="正方形/長方形 165"/>
        <xdr:cNvSpPr/>
      </xdr:nvSpPr>
      <xdr:spPr>
        <a:xfrm>
          <a:off x="909891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67" name="正方形/長方形 166"/>
        <xdr:cNvSpPr/>
      </xdr:nvSpPr>
      <xdr:spPr>
        <a:xfrm>
          <a:off x="76771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38735</xdr:rowOff>
    </xdr:to>
    <xdr:sp macro="" textlink="">
      <xdr:nvSpPr>
        <xdr:cNvPr id="168" name="正方形/長方形 167"/>
        <xdr:cNvSpPr/>
      </xdr:nvSpPr>
      <xdr:spPr>
        <a:xfrm>
          <a:off x="608584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110490</xdr:rowOff>
    </xdr:to>
    <xdr:sp macro="" textlink="">
      <xdr:nvSpPr>
        <xdr:cNvPr id="169" name="正方形/長方形 168"/>
        <xdr:cNvSpPr/>
      </xdr:nvSpPr>
      <xdr:spPr>
        <a:xfrm>
          <a:off x="608584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149225</xdr:rowOff>
    </xdr:to>
    <xdr:sp macro="" textlink="" fLocksText="0">
      <xdr:nvSpPr>
        <xdr:cNvPr id="170" name="テキスト ボックス 169"/>
        <xdr:cNvSpPr txBox="1"/>
      </xdr:nvSpPr>
      <xdr:spPr>
        <a:xfrm>
          <a:off x="6214745" y="13411200"/>
          <a:ext cx="582993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類似団体平均を下回っ</a:t>
          </a:r>
          <a:r>
            <a:rPr kumimoji="1" lang="ja-JP" altLang="en-US" sz="1300">
              <a:solidFill>
                <a:schemeClr val="dk1"/>
              </a:solidFill>
              <a:effectLst/>
              <a:latin typeface="ＭＳ Ｐゴシック"/>
              <a:ea typeface="ＭＳ Ｐゴシック"/>
              <a:cs typeface="+mn-cs"/>
            </a:rPr>
            <a:t>ているが</a:t>
          </a:r>
          <a:r>
            <a:rPr kumimoji="1" lang="en-US" altLang="ja-JP" sz="1300">
              <a:solidFill>
                <a:schemeClr val="dk1"/>
              </a:solidFill>
              <a:effectLst/>
              <a:latin typeface="ＭＳ Ｐゴシック"/>
              <a:ea typeface="ＭＳ Ｐゴシック"/>
              <a:cs typeface="+mn-cs"/>
            </a:rPr>
            <a:t>R2</a:t>
          </a:r>
          <a:r>
            <a:rPr kumimoji="1" lang="ja-JP" altLang="en-US" sz="1300">
              <a:solidFill>
                <a:schemeClr val="dk1"/>
              </a:solidFill>
              <a:effectLst/>
              <a:latin typeface="ＭＳ Ｐゴシック"/>
              <a:ea typeface="ＭＳ Ｐゴシック"/>
              <a:cs typeface="+mn-cs"/>
            </a:rPr>
            <a:t>年度から数値が上昇している</a:t>
          </a:r>
          <a:r>
            <a:rPr kumimoji="1" lang="ja-JP" altLang="ja-JP" sz="1300">
              <a:solidFill>
                <a:schemeClr val="dk1"/>
              </a:solidFill>
              <a:effectLst/>
              <a:latin typeface="ＭＳ Ｐゴシック"/>
              <a:ea typeface="ＭＳ Ｐゴシック"/>
              <a:cs typeface="+mn-cs"/>
            </a:rPr>
            <a:t>。これは、会計年度任用職員制度の開始による人件費が増加</a:t>
          </a:r>
          <a:r>
            <a:rPr kumimoji="1" lang="ja-JP" altLang="en-US" sz="1300">
              <a:solidFill>
                <a:schemeClr val="dk1"/>
              </a:solidFill>
              <a:effectLst/>
              <a:latin typeface="ＭＳ Ｐゴシック"/>
              <a:ea typeface="ＭＳ Ｐゴシック"/>
              <a:cs typeface="+mn-cs"/>
            </a:rPr>
            <a:t>したことと、コロナ禍により</a:t>
          </a:r>
          <a:r>
            <a:rPr kumimoji="1" lang="ja-JP" altLang="ja-JP" sz="1300">
              <a:solidFill>
                <a:schemeClr val="dk1"/>
              </a:solidFill>
              <a:effectLst/>
              <a:latin typeface="ＭＳ Ｐゴシック"/>
              <a:ea typeface="ＭＳ Ｐゴシック"/>
              <a:cs typeface="+mn-cs"/>
            </a:rPr>
            <a:t>ふるさと納税寄附金の</a:t>
          </a:r>
          <a:r>
            <a:rPr kumimoji="1" lang="ja-JP" altLang="en-US" sz="1300">
              <a:solidFill>
                <a:schemeClr val="dk1"/>
              </a:solidFill>
              <a:effectLst/>
              <a:latin typeface="ＭＳ Ｐゴシック"/>
              <a:ea typeface="ＭＳ Ｐゴシック"/>
              <a:cs typeface="+mn-cs"/>
            </a:rPr>
            <a:t>関連経費の上昇</a:t>
          </a:r>
          <a:r>
            <a:rPr kumimoji="1" lang="ja-JP" altLang="ja-JP" sz="1300">
              <a:solidFill>
                <a:schemeClr val="dk1"/>
              </a:solidFill>
              <a:effectLst/>
              <a:latin typeface="ＭＳ Ｐゴシック"/>
              <a:ea typeface="ＭＳ Ｐゴシック"/>
              <a:cs typeface="+mn-cs"/>
            </a:rPr>
            <a:t>により物件費が増加したためである。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6985</xdr:rowOff>
    </xdr:from>
    <xdr:ext cx="349885" cy="230505"/>
    <xdr:sp macro="" textlink="">
      <xdr:nvSpPr>
        <xdr:cNvPr id="171" name="テキスト ボックス 170"/>
        <xdr:cNvSpPr txBox="1"/>
      </xdr:nvSpPr>
      <xdr:spPr>
        <a:xfrm>
          <a:off x="729615" y="1291526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2" name="直線コネクタ 171"/>
        <xdr:cNvCxnSpPr/>
      </xdr:nvCxnSpPr>
      <xdr:spPr>
        <a:xfrm>
          <a:off x="76771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68580</xdr:rowOff>
    </xdr:from>
    <xdr:ext cx="762000" cy="264160"/>
    <xdr:sp macro="" textlink="">
      <xdr:nvSpPr>
        <xdr:cNvPr id="173" name="テキスト ボックス 172"/>
        <xdr:cNvSpPr txBox="1"/>
      </xdr:nvSpPr>
      <xdr:spPr>
        <a:xfrm>
          <a:off x="0"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71120</xdr:rowOff>
    </xdr:from>
    <xdr:to xmlns:xdr="http://schemas.openxmlformats.org/drawingml/2006/spreadsheetDrawing">
      <xdr:col>27</xdr:col>
      <xdr:colOff>184150</xdr:colOff>
      <xdr:row>89</xdr:row>
      <xdr:rowOff>71120</xdr:rowOff>
    </xdr:to>
    <xdr:cxnSp macro="">
      <xdr:nvCxnSpPr>
        <xdr:cNvPr id="174" name="直線コネクタ 173"/>
        <xdr:cNvCxnSpPr/>
      </xdr:nvCxnSpPr>
      <xdr:spPr>
        <a:xfrm>
          <a:off x="767715" y="149910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101600</xdr:rowOff>
    </xdr:from>
    <xdr:ext cx="762000" cy="264795"/>
    <xdr:sp macro="" textlink="">
      <xdr:nvSpPr>
        <xdr:cNvPr id="175" name="テキスト ボックス 174"/>
        <xdr:cNvSpPr txBox="1"/>
      </xdr:nvSpPr>
      <xdr:spPr>
        <a:xfrm>
          <a:off x="0" y="1485392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104140</xdr:rowOff>
    </xdr:from>
    <xdr:to xmlns:xdr="http://schemas.openxmlformats.org/drawingml/2006/spreadsheetDrawing">
      <xdr:col>27</xdr:col>
      <xdr:colOff>184150</xdr:colOff>
      <xdr:row>86</xdr:row>
      <xdr:rowOff>104140</xdr:rowOff>
    </xdr:to>
    <xdr:cxnSp macro="">
      <xdr:nvCxnSpPr>
        <xdr:cNvPr id="176" name="直線コネクタ 175"/>
        <xdr:cNvCxnSpPr/>
      </xdr:nvCxnSpPr>
      <xdr:spPr>
        <a:xfrm>
          <a:off x="767715" y="145211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133985</xdr:rowOff>
    </xdr:from>
    <xdr:ext cx="762000" cy="264795"/>
    <xdr:sp macro="" textlink="">
      <xdr:nvSpPr>
        <xdr:cNvPr id="177" name="テキスト ボックス 176"/>
        <xdr:cNvSpPr txBox="1"/>
      </xdr:nvSpPr>
      <xdr:spPr>
        <a:xfrm>
          <a:off x="0" y="143833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136525</xdr:rowOff>
    </xdr:from>
    <xdr:to xmlns:xdr="http://schemas.openxmlformats.org/drawingml/2006/spreadsheetDrawing">
      <xdr:col>27</xdr:col>
      <xdr:colOff>184150</xdr:colOff>
      <xdr:row>83</xdr:row>
      <xdr:rowOff>136525</xdr:rowOff>
    </xdr:to>
    <xdr:cxnSp macro="">
      <xdr:nvCxnSpPr>
        <xdr:cNvPr id="178" name="直線コネクタ 177"/>
        <xdr:cNvCxnSpPr/>
      </xdr:nvCxnSpPr>
      <xdr:spPr>
        <a:xfrm>
          <a:off x="767715" y="140506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166370</xdr:rowOff>
    </xdr:from>
    <xdr:ext cx="762000" cy="262255"/>
    <xdr:sp macro="" textlink="">
      <xdr:nvSpPr>
        <xdr:cNvPr id="179" name="テキスト ボックス 178"/>
        <xdr:cNvSpPr txBox="1"/>
      </xdr:nvSpPr>
      <xdr:spPr>
        <a:xfrm>
          <a:off x="0" y="1391285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167640</xdr:rowOff>
    </xdr:from>
    <xdr:to xmlns:xdr="http://schemas.openxmlformats.org/drawingml/2006/spreadsheetDrawing">
      <xdr:col>27</xdr:col>
      <xdr:colOff>184150</xdr:colOff>
      <xdr:row>80</xdr:row>
      <xdr:rowOff>167640</xdr:rowOff>
    </xdr:to>
    <xdr:cxnSp macro="">
      <xdr:nvCxnSpPr>
        <xdr:cNvPr id="180" name="直線コネクタ 179"/>
        <xdr:cNvCxnSpPr/>
      </xdr:nvCxnSpPr>
      <xdr:spPr>
        <a:xfrm>
          <a:off x="767715" y="135788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23495</xdr:rowOff>
    </xdr:from>
    <xdr:ext cx="762000" cy="264795"/>
    <xdr:sp macro="" textlink="">
      <xdr:nvSpPr>
        <xdr:cNvPr id="181" name="テキスト ボックス 180"/>
        <xdr:cNvSpPr txBox="1"/>
      </xdr:nvSpPr>
      <xdr:spPr>
        <a:xfrm>
          <a:off x="0" y="134346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2" name="直線コネクタ 181"/>
        <xdr:cNvCxnSpPr/>
      </xdr:nvCxnSpPr>
      <xdr:spPr>
        <a:xfrm>
          <a:off x="76771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55880</xdr:rowOff>
    </xdr:from>
    <xdr:ext cx="762000" cy="262255"/>
    <xdr:sp macro="" textlink="">
      <xdr:nvSpPr>
        <xdr:cNvPr id="183" name="テキスト ボックス 182"/>
        <xdr:cNvSpPr txBox="1"/>
      </xdr:nvSpPr>
      <xdr:spPr>
        <a:xfrm>
          <a:off x="0" y="129641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84" name="人件費・物件費等の状況グラフ枠"/>
        <xdr:cNvSpPr/>
      </xdr:nvSpPr>
      <xdr:spPr>
        <a:xfrm>
          <a:off x="76771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81280</xdr:rowOff>
    </xdr:from>
    <xdr:to xmlns:xdr="http://schemas.openxmlformats.org/drawingml/2006/spreadsheetDrawing">
      <xdr:col>23</xdr:col>
      <xdr:colOff>133350</xdr:colOff>
      <xdr:row>90</xdr:row>
      <xdr:rowOff>8890</xdr:rowOff>
    </xdr:to>
    <xdr:cxnSp macro="">
      <xdr:nvCxnSpPr>
        <xdr:cNvPr id="185" name="直線コネクタ 184"/>
        <xdr:cNvCxnSpPr/>
      </xdr:nvCxnSpPr>
      <xdr:spPr>
        <a:xfrm flipV="1">
          <a:off x="4996815" y="13492480"/>
          <a:ext cx="0" cy="1604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156845</xdr:rowOff>
    </xdr:from>
    <xdr:ext cx="758825" cy="264795"/>
    <xdr:sp macro="" textlink="">
      <xdr:nvSpPr>
        <xdr:cNvPr id="186" name="人件費・物件費等の状況最小値テキスト"/>
        <xdr:cNvSpPr txBox="1"/>
      </xdr:nvSpPr>
      <xdr:spPr>
        <a:xfrm>
          <a:off x="5087620" y="1507680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8890</xdr:rowOff>
    </xdr:from>
    <xdr:to xmlns:xdr="http://schemas.openxmlformats.org/drawingml/2006/spreadsheetDrawing">
      <xdr:col>24</xdr:col>
      <xdr:colOff>12700</xdr:colOff>
      <xdr:row>90</xdr:row>
      <xdr:rowOff>8890</xdr:rowOff>
    </xdr:to>
    <xdr:cxnSp macro="">
      <xdr:nvCxnSpPr>
        <xdr:cNvPr id="187" name="直線コネクタ 186"/>
        <xdr:cNvCxnSpPr/>
      </xdr:nvCxnSpPr>
      <xdr:spPr>
        <a:xfrm>
          <a:off x="4907915" y="150964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167640</xdr:rowOff>
    </xdr:from>
    <xdr:ext cx="758825" cy="262255"/>
    <xdr:sp macro="" textlink="">
      <xdr:nvSpPr>
        <xdr:cNvPr id="188" name="人件費・物件費等の状況最大値テキスト"/>
        <xdr:cNvSpPr txBox="1"/>
      </xdr:nvSpPr>
      <xdr:spPr>
        <a:xfrm>
          <a:off x="5087620" y="132435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81280</xdr:rowOff>
    </xdr:from>
    <xdr:to xmlns:xdr="http://schemas.openxmlformats.org/drawingml/2006/spreadsheetDrawing">
      <xdr:col>24</xdr:col>
      <xdr:colOff>12700</xdr:colOff>
      <xdr:row>80</xdr:row>
      <xdr:rowOff>81280</xdr:rowOff>
    </xdr:to>
    <xdr:cxnSp macro="">
      <xdr:nvCxnSpPr>
        <xdr:cNvPr id="189" name="直線コネクタ 188"/>
        <xdr:cNvCxnSpPr/>
      </xdr:nvCxnSpPr>
      <xdr:spPr>
        <a:xfrm>
          <a:off x="4907915" y="134924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154940</xdr:rowOff>
    </xdr:from>
    <xdr:to xmlns:xdr="http://schemas.openxmlformats.org/drawingml/2006/spreadsheetDrawing">
      <xdr:col>23</xdr:col>
      <xdr:colOff>133350</xdr:colOff>
      <xdr:row>81</xdr:row>
      <xdr:rowOff>167640</xdr:rowOff>
    </xdr:to>
    <xdr:cxnSp macro="">
      <xdr:nvCxnSpPr>
        <xdr:cNvPr id="190" name="直線コネクタ 189"/>
        <xdr:cNvCxnSpPr/>
      </xdr:nvCxnSpPr>
      <xdr:spPr>
        <a:xfrm>
          <a:off x="4150995" y="13733780"/>
          <a:ext cx="8458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85090</xdr:rowOff>
    </xdr:from>
    <xdr:ext cx="758825" cy="264795"/>
    <xdr:sp macro="" textlink="">
      <xdr:nvSpPr>
        <xdr:cNvPr id="191" name="人件費・物件費等の状況平均値テキスト"/>
        <xdr:cNvSpPr txBox="1"/>
      </xdr:nvSpPr>
      <xdr:spPr>
        <a:xfrm>
          <a:off x="5087620" y="1383157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113665</xdr:rowOff>
    </xdr:from>
    <xdr:to xmlns:xdr="http://schemas.openxmlformats.org/drawingml/2006/spreadsheetDrawing">
      <xdr:col>23</xdr:col>
      <xdr:colOff>184150</xdr:colOff>
      <xdr:row>83</xdr:row>
      <xdr:rowOff>42545</xdr:rowOff>
    </xdr:to>
    <xdr:sp macro="" textlink="">
      <xdr:nvSpPr>
        <xdr:cNvPr id="192" name="フローチャート: 判断 191"/>
        <xdr:cNvSpPr/>
      </xdr:nvSpPr>
      <xdr:spPr>
        <a:xfrm>
          <a:off x="4946015" y="138601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72390</xdr:rowOff>
    </xdr:from>
    <xdr:to xmlns:xdr="http://schemas.openxmlformats.org/drawingml/2006/spreadsheetDrawing">
      <xdr:col>19</xdr:col>
      <xdr:colOff>133350</xdr:colOff>
      <xdr:row>81</xdr:row>
      <xdr:rowOff>154940</xdr:rowOff>
    </xdr:to>
    <xdr:cxnSp macro="">
      <xdr:nvCxnSpPr>
        <xdr:cNvPr id="193" name="直線コネクタ 192"/>
        <xdr:cNvCxnSpPr/>
      </xdr:nvCxnSpPr>
      <xdr:spPr>
        <a:xfrm>
          <a:off x="3254375" y="13651230"/>
          <a:ext cx="8966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66040</xdr:rowOff>
    </xdr:from>
    <xdr:to xmlns:xdr="http://schemas.openxmlformats.org/drawingml/2006/spreadsheetDrawing">
      <xdr:col>19</xdr:col>
      <xdr:colOff>184150</xdr:colOff>
      <xdr:row>82</xdr:row>
      <xdr:rowOff>167640</xdr:rowOff>
    </xdr:to>
    <xdr:sp macro="" textlink="">
      <xdr:nvSpPr>
        <xdr:cNvPr id="194" name="フローチャート: 判断 193"/>
        <xdr:cNvSpPr/>
      </xdr:nvSpPr>
      <xdr:spPr>
        <a:xfrm>
          <a:off x="4100195" y="1381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153670</xdr:rowOff>
    </xdr:from>
    <xdr:ext cx="733425" cy="266065"/>
    <xdr:sp macro="" textlink="">
      <xdr:nvSpPr>
        <xdr:cNvPr id="195" name="テキスト ボックス 194"/>
        <xdr:cNvSpPr txBox="1"/>
      </xdr:nvSpPr>
      <xdr:spPr>
        <a:xfrm>
          <a:off x="3766185" y="13900150"/>
          <a:ext cx="73342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72390</xdr:rowOff>
    </xdr:from>
    <xdr:to xmlns:xdr="http://schemas.openxmlformats.org/drawingml/2006/spreadsheetDrawing">
      <xdr:col>15</xdr:col>
      <xdr:colOff>82550</xdr:colOff>
      <xdr:row>81</xdr:row>
      <xdr:rowOff>81280</xdr:rowOff>
    </xdr:to>
    <xdr:cxnSp macro="">
      <xdr:nvCxnSpPr>
        <xdr:cNvPr id="196" name="直線コネクタ 195"/>
        <xdr:cNvCxnSpPr/>
      </xdr:nvCxnSpPr>
      <xdr:spPr>
        <a:xfrm flipV="1">
          <a:off x="2357755" y="1365123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3175</xdr:rowOff>
    </xdr:from>
    <xdr:to xmlns:xdr="http://schemas.openxmlformats.org/drawingml/2006/spreadsheetDrawing">
      <xdr:col>15</xdr:col>
      <xdr:colOff>133350</xdr:colOff>
      <xdr:row>82</xdr:row>
      <xdr:rowOff>106680</xdr:rowOff>
    </xdr:to>
    <xdr:sp macro="" textlink="">
      <xdr:nvSpPr>
        <xdr:cNvPr id="197" name="フローチャート: 判断 196"/>
        <xdr:cNvSpPr/>
      </xdr:nvSpPr>
      <xdr:spPr>
        <a:xfrm>
          <a:off x="3203575" y="137496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91440</xdr:rowOff>
    </xdr:from>
    <xdr:ext cx="762000" cy="261620"/>
    <xdr:sp macro="" textlink="">
      <xdr:nvSpPr>
        <xdr:cNvPr id="198" name="テキスト ボックス 197"/>
        <xdr:cNvSpPr txBox="1"/>
      </xdr:nvSpPr>
      <xdr:spPr>
        <a:xfrm>
          <a:off x="2869565" y="1383792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81280</xdr:rowOff>
    </xdr:from>
    <xdr:to xmlns:xdr="http://schemas.openxmlformats.org/drawingml/2006/spreadsheetDrawing">
      <xdr:col>11</xdr:col>
      <xdr:colOff>31750</xdr:colOff>
      <xdr:row>81</xdr:row>
      <xdr:rowOff>141605</xdr:rowOff>
    </xdr:to>
    <xdr:cxnSp macro="">
      <xdr:nvCxnSpPr>
        <xdr:cNvPr id="199" name="直線コネクタ 198"/>
        <xdr:cNvCxnSpPr/>
      </xdr:nvCxnSpPr>
      <xdr:spPr>
        <a:xfrm flipV="1">
          <a:off x="1459230" y="13660120"/>
          <a:ext cx="8985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154940</xdr:rowOff>
    </xdr:from>
    <xdr:to xmlns:xdr="http://schemas.openxmlformats.org/drawingml/2006/spreadsheetDrawing">
      <xdr:col>11</xdr:col>
      <xdr:colOff>82550</xdr:colOff>
      <xdr:row>82</xdr:row>
      <xdr:rowOff>83185</xdr:rowOff>
    </xdr:to>
    <xdr:sp macro="" textlink="">
      <xdr:nvSpPr>
        <xdr:cNvPr id="200" name="フローチャート: 判断 199"/>
        <xdr:cNvSpPr/>
      </xdr:nvSpPr>
      <xdr:spPr>
        <a:xfrm>
          <a:off x="2305050" y="1373378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67310</xdr:rowOff>
    </xdr:from>
    <xdr:ext cx="762000" cy="262255"/>
    <xdr:sp macro="" textlink="">
      <xdr:nvSpPr>
        <xdr:cNvPr id="201" name="テキスト ボックス 200"/>
        <xdr:cNvSpPr txBox="1"/>
      </xdr:nvSpPr>
      <xdr:spPr>
        <a:xfrm>
          <a:off x="1972945" y="1381379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140335</xdr:rowOff>
    </xdr:from>
    <xdr:to xmlns:xdr="http://schemas.openxmlformats.org/drawingml/2006/spreadsheetDrawing">
      <xdr:col>7</xdr:col>
      <xdr:colOff>31750</xdr:colOff>
      <xdr:row>82</xdr:row>
      <xdr:rowOff>67945</xdr:rowOff>
    </xdr:to>
    <xdr:sp macro="" textlink="">
      <xdr:nvSpPr>
        <xdr:cNvPr id="202" name="フローチャート: 判断 201"/>
        <xdr:cNvSpPr/>
      </xdr:nvSpPr>
      <xdr:spPr>
        <a:xfrm>
          <a:off x="1408430" y="13719175"/>
          <a:ext cx="10350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52705</xdr:rowOff>
    </xdr:from>
    <xdr:ext cx="758825" cy="261620"/>
    <xdr:sp macro="" textlink="">
      <xdr:nvSpPr>
        <xdr:cNvPr id="203" name="テキスト ボックス 202"/>
        <xdr:cNvSpPr txBox="1"/>
      </xdr:nvSpPr>
      <xdr:spPr>
        <a:xfrm>
          <a:off x="1076325" y="1379918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36195</xdr:rowOff>
    </xdr:from>
    <xdr:ext cx="758825" cy="261620"/>
    <xdr:sp macro="" textlink="">
      <xdr:nvSpPr>
        <xdr:cNvPr id="204" name="テキスト ボックス 203"/>
        <xdr:cNvSpPr txBox="1"/>
      </xdr:nvSpPr>
      <xdr:spPr>
        <a:xfrm>
          <a:off x="477901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36195</xdr:rowOff>
    </xdr:from>
    <xdr:ext cx="758825" cy="261620"/>
    <xdr:sp macro="" textlink="">
      <xdr:nvSpPr>
        <xdr:cNvPr id="205" name="テキスト ボックス 204"/>
        <xdr:cNvSpPr txBox="1"/>
      </xdr:nvSpPr>
      <xdr:spPr>
        <a:xfrm>
          <a:off x="393319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36195</xdr:rowOff>
    </xdr:from>
    <xdr:ext cx="762000" cy="261620"/>
    <xdr:sp macro="" textlink="">
      <xdr:nvSpPr>
        <xdr:cNvPr id="206" name="テキスト ボックス 205"/>
        <xdr:cNvSpPr txBox="1"/>
      </xdr:nvSpPr>
      <xdr:spPr>
        <a:xfrm>
          <a:off x="3036570"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36195</xdr:rowOff>
    </xdr:from>
    <xdr:ext cx="762000" cy="261620"/>
    <xdr:sp macro="" textlink="">
      <xdr:nvSpPr>
        <xdr:cNvPr id="207" name="テキスト ボックス 206"/>
        <xdr:cNvSpPr txBox="1"/>
      </xdr:nvSpPr>
      <xdr:spPr>
        <a:xfrm>
          <a:off x="2139950"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36195</xdr:rowOff>
    </xdr:from>
    <xdr:ext cx="762000" cy="261620"/>
    <xdr:sp macro="" textlink="">
      <xdr:nvSpPr>
        <xdr:cNvPr id="208" name="テキスト ボックス 207"/>
        <xdr:cNvSpPr txBox="1"/>
      </xdr:nvSpPr>
      <xdr:spPr>
        <a:xfrm>
          <a:off x="1241425"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120650</xdr:rowOff>
    </xdr:from>
    <xdr:to xmlns:xdr="http://schemas.openxmlformats.org/drawingml/2006/spreadsheetDrawing">
      <xdr:col>23</xdr:col>
      <xdr:colOff>184150</xdr:colOff>
      <xdr:row>82</xdr:row>
      <xdr:rowOff>48260</xdr:rowOff>
    </xdr:to>
    <xdr:sp macro="" textlink="">
      <xdr:nvSpPr>
        <xdr:cNvPr id="209" name="楕円 208"/>
        <xdr:cNvSpPr/>
      </xdr:nvSpPr>
      <xdr:spPr>
        <a:xfrm>
          <a:off x="4946015" y="13699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137160</xdr:rowOff>
    </xdr:from>
    <xdr:ext cx="758825" cy="264795"/>
    <xdr:sp macro="" textlink="">
      <xdr:nvSpPr>
        <xdr:cNvPr id="210" name="人件費・物件費等の状況該当値テキスト"/>
        <xdr:cNvSpPr txBox="1"/>
      </xdr:nvSpPr>
      <xdr:spPr>
        <a:xfrm>
          <a:off x="5087620" y="1354836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102870</xdr:rowOff>
    </xdr:from>
    <xdr:to xmlns:xdr="http://schemas.openxmlformats.org/drawingml/2006/spreadsheetDrawing">
      <xdr:col>19</xdr:col>
      <xdr:colOff>184150</xdr:colOff>
      <xdr:row>82</xdr:row>
      <xdr:rowOff>31115</xdr:rowOff>
    </xdr:to>
    <xdr:sp macro="" textlink="">
      <xdr:nvSpPr>
        <xdr:cNvPr id="211" name="楕円 210"/>
        <xdr:cNvSpPr/>
      </xdr:nvSpPr>
      <xdr:spPr>
        <a:xfrm>
          <a:off x="4100195" y="136817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41910</xdr:rowOff>
    </xdr:from>
    <xdr:ext cx="733425" cy="264795"/>
    <xdr:sp macro="" textlink="">
      <xdr:nvSpPr>
        <xdr:cNvPr id="212" name="テキスト ボックス 211"/>
        <xdr:cNvSpPr txBox="1"/>
      </xdr:nvSpPr>
      <xdr:spPr>
        <a:xfrm>
          <a:off x="3766185" y="1345311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20955</xdr:rowOff>
    </xdr:from>
    <xdr:to xmlns:xdr="http://schemas.openxmlformats.org/drawingml/2006/spreadsheetDrawing">
      <xdr:col>15</xdr:col>
      <xdr:colOff>133350</xdr:colOff>
      <xdr:row>81</xdr:row>
      <xdr:rowOff>124460</xdr:rowOff>
    </xdr:to>
    <xdr:sp macro="" textlink="">
      <xdr:nvSpPr>
        <xdr:cNvPr id="213" name="楕円 212"/>
        <xdr:cNvSpPr/>
      </xdr:nvSpPr>
      <xdr:spPr>
        <a:xfrm>
          <a:off x="3203575" y="135997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135255</xdr:rowOff>
    </xdr:from>
    <xdr:ext cx="762000" cy="264795"/>
    <xdr:sp macro="" textlink="">
      <xdr:nvSpPr>
        <xdr:cNvPr id="214" name="テキスト ボックス 213"/>
        <xdr:cNvSpPr txBox="1"/>
      </xdr:nvSpPr>
      <xdr:spPr>
        <a:xfrm>
          <a:off x="2869565" y="133788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29210</xdr:rowOff>
    </xdr:from>
    <xdr:to xmlns:xdr="http://schemas.openxmlformats.org/drawingml/2006/spreadsheetDrawing">
      <xdr:col>11</xdr:col>
      <xdr:colOff>82550</xdr:colOff>
      <xdr:row>81</xdr:row>
      <xdr:rowOff>133350</xdr:rowOff>
    </xdr:to>
    <xdr:sp macro="" textlink="">
      <xdr:nvSpPr>
        <xdr:cNvPr id="215" name="楕円 214"/>
        <xdr:cNvSpPr/>
      </xdr:nvSpPr>
      <xdr:spPr>
        <a:xfrm>
          <a:off x="2305050" y="1360805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143510</xdr:rowOff>
    </xdr:from>
    <xdr:ext cx="762000" cy="262255"/>
    <xdr:sp macro="" textlink="">
      <xdr:nvSpPr>
        <xdr:cNvPr id="216" name="テキスト ボックス 215"/>
        <xdr:cNvSpPr txBox="1"/>
      </xdr:nvSpPr>
      <xdr:spPr>
        <a:xfrm>
          <a:off x="1972945" y="133870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89535</xdr:rowOff>
    </xdr:from>
    <xdr:to xmlns:xdr="http://schemas.openxmlformats.org/drawingml/2006/spreadsheetDrawing">
      <xdr:col>7</xdr:col>
      <xdr:colOff>31750</xdr:colOff>
      <xdr:row>82</xdr:row>
      <xdr:rowOff>18415</xdr:rowOff>
    </xdr:to>
    <xdr:sp macro="" textlink="">
      <xdr:nvSpPr>
        <xdr:cNvPr id="217" name="楕円 216"/>
        <xdr:cNvSpPr/>
      </xdr:nvSpPr>
      <xdr:spPr>
        <a:xfrm>
          <a:off x="1408430" y="1366837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29210</xdr:rowOff>
    </xdr:from>
    <xdr:ext cx="758825" cy="262255"/>
    <xdr:sp macro="" textlink="">
      <xdr:nvSpPr>
        <xdr:cNvPr id="218" name="テキスト ボックス 217"/>
        <xdr:cNvSpPr txBox="1"/>
      </xdr:nvSpPr>
      <xdr:spPr>
        <a:xfrm>
          <a:off x="1076325" y="1344041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123825</xdr:rowOff>
    </xdr:from>
    <xdr:to xmlns:xdr="http://schemas.openxmlformats.org/drawingml/2006/spreadsheetDrawing">
      <xdr:col>85</xdr:col>
      <xdr:colOff>95250</xdr:colOff>
      <xdr:row>75</xdr:row>
      <xdr:rowOff>97790</xdr:rowOff>
    </xdr:to>
    <xdr:sp macro="" textlink="">
      <xdr:nvSpPr>
        <xdr:cNvPr id="219" name="正方形/長方形 218"/>
        <xdr:cNvSpPr/>
      </xdr:nvSpPr>
      <xdr:spPr>
        <a:xfrm>
          <a:off x="1294320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143510</xdr:rowOff>
    </xdr:from>
    <xdr:ext cx="1650365" cy="312420"/>
    <xdr:sp macro="" textlink="">
      <xdr:nvSpPr>
        <xdr:cNvPr id="220" name="テキスト ボックス 219"/>
        <xdr:cNvSpPr txBox="1"/>
      </xdr:nvSpPr>
      <xdr:spPr>
        <a:xfrm>
          <a:off x="13775055" y="12716510"/>
          <a:ext cx="1650365" cy="3124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116840</xdr:rowOff>
    </xdr:from>
    <xdr:ext cx="1647825" cy="367030"/>
    <xdr:sp macro="" textlink="">
      <xdr:nvSpPr>
        <xdr:cNvPr id="221" name="テキスト ボックス 220"/>
        <xdr:cNvSpPr txBox="1"/>
      </xdr:nvSpPr>
      <xdr:spPr>
        <a:xfrm>
          <a:off x="15570835" y="1268984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32385</xdr:rowOff>
    </xdr:from>
    <xdr:to xmlns:xdr="http://schemas.openxmlformats.org/drawingml/2006/spreadsheetDrawing">
      <xdr:col>93</xdr:col>
      <xdr:colOff>6350</xdr:colOff>
      <xdr:row>76</xdr:row>
      <xdr:rowOff>116840</xdr:rowOff>
    </xdr:to>
    <xdr:sp macro="" textlink="">
      <xdr:nvSpPr>
        <xdr:cNvPr id="222" name="正方形/長方形 221"/>
        <xdr:cNvSpPr/>
      </xdr:nvSpPr>
      <xdr:spPr>
        <a:xfrm>
          <a:off x="18132425" y="1260538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52070</xdr:rowOff>
    </xdr:from>
    <xdr:to xmlns:xdr="http://schemas.openxmlformats.org/drawingml/2006/spreadsheetDrawing">
      <xdr:col>93</xdr:col>
      <xdr:colOff>6350</xdr:colOff>
      <xdr:row>77</xdr:row>
      <xdr:rowOff>136525</xdr:rowOff>
    </xdr:to>
    <xdr:sp macro="" textlink="">
      <xdr:nvSpPr>
        <xdr:cNvPr id="223" name="正方形/長方形 222"/>
        <xdr:cNvSpPr/>
      </xdr:nvSpPr>
      <xdr:spPr>
        <a:xfrm>
          <a:off x="18132425" y="127927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32385</xdr:rowOff>
    </xdr:from>
    <xdr:to xmlns:xdr="http://schemas.openxmlformats.org/drawingml/2006/spreadsheetDrawing">
      <xdr:col>99</xdr:col>
      <xdr:colOff>146050</xdr:colOff>
      <xdr:row>76</xdr:row>
      <xdr:rowOff>116840</xdr:rowOff>
    </xdr:to>
    <xdr:sp macro="" textlink="">
      <xdr:nvSpPr>
        <xdr:cNvPr id="224" name="正方形/長方形 223"/>
        <xdr:cNvSpPr/>
      </xdr:nvSpPr>
      <xdr:spPr>
        <a:xfrm>
          <a:off x="1979866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52070</xdr:rowOff>
    </xdr:from>
    <xdr:to xmlns:xdr="http://schemas.openxmlformats.org/drawingml/2006/spreadsheetDrawing">
      <xdr:col>99</xdr:col>
      <xdr:colOff>146050</xdr:colOff>
      <xdr:row>77</xdr:row>
      <xdr:rowOff>136525</xdr:rowOff>
    </xdr:to>
    <xdr:sp macro="" textlink="">
      <xdr:nvSpPr>
        <xdr:cNvPr id="225" name="正方形/長方形 224"/>
        <xdr:cNvSpPr/>
      </xdr:nvSpPr>
      <xdr:spPr>
        <a:xfrm>
          <a:off x="1979866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32385</xdr:rowOff>
    </xdr:from>
    <xdr:to xmlns:xdr="http://schemas.openxmlformats.org/drawingml/2006/spreadsheetDrawing">
      <xdr:col>106</xdr:col>
      <xdr:colOff>139700</xdr:colOff>
      <xdr:row>76</xdr:row>
      <xdr:rowOff>116840</xdr:rowOff>
    </xdr:to>
    <xdr:sp macro="" textlink="">
      <xdr:nvSpPr>
        <xdr:cNvPr id="226" name="正方形/長方形 225"/>
        <xdr:cNvSpPr/>
      </xdr:nvSpPr>
      <xdr:spPr>
        <a:xfrm>
          <a:off x="2127250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52070</xdr:rowOff>
    </xdr:from>
    <xdr:to xmlns:xdr="http://schemas.openxmlformats.org/drawingml/2006/spreadsheetDrawing">
      <xdr:col>106</xdr:col>
      <xdr:colOff>139700</xdr:colOff>
      <xdr:row>77</xdr:row>
      <xdr:rowOff>136525</xdr:rowOff>
    </xdr:to>
    <xdr:sp macro="" textlink="">
      <xdr:nvSpPr>
        <xdr:cNvPr id="227" name="正方形/長方形 226"/>
        <xdr:cNvSpPr/>
      </xdr:nvSpPr>
      <xdr:spPr>
        <a:xfrm>
          <a:off x="2127250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28" name="正方形/長方形 227"/>
        <xdr:cNvSpPr/>
      </xdr:nvSpPr>
      <xdr:spPr>
        <a:xfrm>
          <a:off x="1294320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38735</xdr:rowOff>
    </xdr:to>
    <xdr:sp macro="" textlink="">
      <xdr:nvSpPr>
        <xdr:cNvPr id="229" name="正方形/長方形 228"/>
        <xdr:cNvSpPr/>
      </xdr:nvSpPr>
      <xdr:spPr>
        <a:xfrm>
          <a:off x="1826133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110490</xdr:rowOff>
    </xdr:to>
    <xdr:sp macro="" textlink="">
      <xdr:nvSpPr>
        <xdr:cNvPr id="230" name="正方形/長方形 229"/>
        <xdr:cNvSpPr/>
      </xdr:nvSpPr>
      <xdr:spPr>
        <a:xfrm>
          <a:off x="1826133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149225</xdr:rowOff>
    </xdr:to>
    <xdr:sp macro="" textlink="" fLocksText="0">
      <xdr:nvSpPr>
        <xdr:cNvPr id="231" name="テキスト ボックス 230"/>
        <xdr:cNvSpPr txBox="1"/>
      </xdr:nvSpPr>
      <xdr:spPr>
        <a:xfrm>
          <a:off x="18388330" y="13411200"/>
          <a:ext cx="5831840"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横ばいで推移しており、類似団体平均を下回っている。全国平均、</a:t>
          </a:r>
          <a:r>
            <a:rPr kumimoji="1" lang="ja-JP" altLang="en-US" sz="1300">
              <a:solidFill>
                <a:schemeClr val="dk1"/>
              </a:solidFill>
              <a:effectLst/>
              <a:latin typeface="ＭＳ Ｐゴシック"/>
              <a:ea typeface="ＭＳ Ｐゴシック"/>
              <a:cs typeface="+mn-cs"/>
            </a:rPr>
            <a:t>全国町村</a:t>
          </a:r>
          <a:r>
            <a:rPr kumimoji="1" lang="ja-JP" altLang="ja-JP" sz="1300">
              <a:solidFill>
                <a:schemeClr val="dk1"/>
              </a:solidFill>
              <a:effectLst/>
              <a:latin typeface="ＭＳ Ｐゴシック"/>
              <a:ea typeface="ＭＳ Ｐゴシック"/>
              <a:cs typeface="+mn-cs"/>
            </a:rPr>
            <a:t>平均も下回っており適正な範囲に位置している。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今後も地域における給与水準の適正な反映、他団体との均衡を図りながら適正化に努めていく。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32" name="直線コネクタ 231"/>
        <xdr:cNvCxnSpPr/>
      </xdr:nvCxnSpPr>
      <xdr:spPr>
        <a:xfrm>
          <a:off x="1294320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68580</xdr:rowOff>
    </xdr:from>
    <xdr:ext cx="762000" cy="264160"/>
    <xdr:sp macro="" textlink="">
      <xdr:nvSpPr>
        <xdr:cNvPr id="233" name="テキスト ボックス 232"/>
        <xdr:cNvSpPr txBox="1"/>
      </xdr:nvSpPr>
      <xdr:spPr>
        <a:xfrm>
          <a:off x="12173585"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153670</xdr:rowOff>
    </xdr:from>
    <xdr:to xmlns:xdr="http://schemas.openxmlformats.org/drawingml/2006/spreadsheetDrawing">
      <xdr:col>85</xdr:col>
      <xdr:colOff>95250</xdr:colOff>
      <xdr:row>89</xdr:row>
      <xdr:rowOff>153670</xdr:rowOff>
    </xdr:to>
    <xdr:cxnSp macro="">
      <xdr:nvCxnSpPr>
        <xdr:cNvPr id="234" name="直線コネクタ 233"/>
        <xdr:cNvCxnSpPr/>
      </xdr:nvCxnSpPr>
      <xdr:spPr>
        <a:xfrm>
          <a:off x="12943205" y="1507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8890</xdr:rowOff>
    </xdr:from>
    <xdr:ext cx="762000" cy="264795"/>
    <xdr:sp macro="" textlink="">
      <xdr:nvSpPr>
        <xdr:cNvPr id="235" name="テキスト ボックス 234"/>
        <xdr:cNvSpPr txBox="1"/>
      </xdr:nvSpPr>
      <xdr:spPr>
        <a:xfrm>
          <a:off x="12173585" y="149288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92710</xdr:rowOff>
    </xdr:from>
    <xdr:to xmlns:xdr="http://schemas.openxmlformats.org/drawingml/2006/spreadsheetDrawing">
      <xdr:col>85</xdr:col>
      <xdr:colOff>95250</xdr:colOff>
      <xdr:row>87</xdr:row>
      <xdr:rowOff>92710</xdr:rowOff>
    </xdr:to>
    <xdr:cxnSp macro="">
      <xdr:nvCxnSpPr>
        <xdr:cNvPr id="236" name="直線コネクタ 235"/>
        <xdr:cNvCxnSpPr/>
      </xdr:nvCxnSpPr>
      <xdr:spPr>
        <a:xfrm>
          <a:off x="12943205" y="146773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123190</xdr:rowOff>
    </xdr:from>
    <xdr:ext cx="762000" cy="264160"/>
    <xdr:sp macro="" textlink="">
      <xdr:nvSpPr>
        <xdr:cNvPr id="237" name="テキスト ボックス 236"/>
        <xdr:cNvSpPr txBox="1"/>
      </xdr:nvSpPr>
      <xdr:spPr>
        <a:xfrm>
          <a:off x="12173585" y="145402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32385</xdr:rowOff>
    </xdr:from>
    <xdr:to xmlns:xdr="http://schemas.openxmlformats.org/drawingml/2006/spreadsheetDrawing">
      <xdr:col>85</xdr:col>
      <xdr:colOff>95250</xdr:colOff>
      <xdr:row>85</xdr:row>
      <xdr:rowOff>32385</xdr:rowOff>
    </xdr:to>
    <xdr:cxnSp macro="">
      <xdr:nvCxnSpPr>
        <xdr:cNvPr id="238" name="直線コネクタ 237"/>
        <xdr:cNvCxnSpPr/>
      </xdr:nvCxnSpPr>
      <xdr:spPr>
        <a:xfrm>
          <a:off x="12943205" y="14281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62230</xdr:rowOff>
    </xdr:from>
    <xdr:ext cx="762000" cy="265430"/>
    <xdr:sp macro="" textlink="">
      <xdr:nvSpPr>
        <xdr:cNvPr id="239" name="テキスト ボックス 238"/>
        <xdr:cNvSpPr txBox="1"/>
      </xdr:nvSpPr>
      <xdr:spPr>
        <a:xfrm>
          <a:off x="12173585" y="141439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147320</xdr:rowOff>
    </xdr:from>
    <xdr:to xmlns:xdr="http://schemas.openxmlformats.org/drawingml/2006/spreadsheetDrawing">
      <xdr:col>85</xdr:col>
      <xdr:colOff>95250</xdr:colOff>
      <xdr:row>82</xdr:row>
      <xdr:rowOff>147320</xdr:rowOff>
    </xdr:to>
    <xdr:cxnSp macro="">
      <xdr:nvCxnSpPr>
        <xdr:cNvPr id="240" name="直線コネクタ 239"/>
        <xdr:cNvCxnSpPr/>
      </xdr:nvCxnSpPr>
      <xdr:spPr>
        <a:xfrm>
          <a:off x="12943205" y="13893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64795"/>
    <xdr:sp macro="" textlink="">
      <xdr:nvSpPr>
        <xdr:cNvPr id="241" name="テキスト ボックス 240"/>
        <xdr:cNvSpPr txBox="1"/>
      </xdr:nvSpPr>
      <xdr:spPr>
        <a:xfrm>
          <a:off x="12173585" y="137483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86360</xdr:rowOff>
    </xdr:from>
    <xdr:to xmlns:xdr="http://schemas.openxmlformats.org/drawingml/2006/spreadsheetDrawing">
      <xdr:col>85</xdr:col>
      <xdr:colOff>95250</xdr:colOff>
      <xdr:row>80</xdr:row>
      <xdr:rowOff>86360</xdr:rowOff>
    </xdr:to>
    <xdr:cxnSp macro="">
      <xdr:nvCxnSpPr>
        <xdr:cNvPr id="242" name="直線コネクタ 241"/>
        <xdr:cNvCxnSpPr/>
      </xdr:nvCxnSpPr>
      <xdr:spPr>
        <a:xfrm>
          <a:off x="12943205" y="134975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116205</xdr:rowOff>
    </xdr:from>
    <xdr:ext cx="762000" cy="264795"/>
    <xdr:sp macro="" textlink="">
      <xdr:nvSpPr>
        <xdr:cNvPr id="243" name="テキスト ボックス 242"/>
        <xdr:cNvSpPr txBox="1"/>
      </xdr:nvSpPr>
      <xdr:spPr>
        <a:xfrm>
          <a:off x="12173585" y="133597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4" name="直線コネクタ 243"/>
        <xdr:cNvCxnSpPr/>
      </xdr:nvCxnSpPr>
      <xdr:spPr>
        <a:xfrm>
          <a:off x="1294320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55880</xdr:rowOff>
    </xdr:from>
    <xdr:ext cx="762000" cy="262255"/>
    <xdr:sp macro="" textlink="">
      <xdr:nvSpPr>
        <xdr:cNvPr id="245" name="テキスト ボックス 244"/>
        <xdr:cNvSpPr txBox="1"/>
      </xdr:nvSpPr>
      <xdr:spPr>
        <a:xfrm>
          <a:off x="12173585" y="129641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46" name="給与水準   （国との比較）グラフ枠"/>
        <xdr:cNvSpPr/>
      </xdr:nvSpPr>
      <xdr:spPr>
        <a:xfrm>
          <a:off x="1294320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125095</xdr:rowOff>
    </xdr:from>
    <xdr:to xmlns:xdr="http://schemas.openxmlformats.org/drawingml/2006/spreadsheetDrawing">
      <xdr:col>81</xdr:col>
      <xdr:colOff>44450</xdr:colOff>
      <xdr:row>89</xdr:row>
      <xdr:rowOff>95885</xdr:rowOff>
    </xdr:to>
    <xdr:cxnSp macro="">
      <xdr:nvCxnSpPr>
        <xdr:cNvPr id="247" name="直線コネクタ 246"/>
        <xdr:cNvCxnSpPr/>
      </xdr:nvCxnSpPr>
      <xdr:spPr>
        <a:xfrm flipV="1">
          <a:off x="17172305" y="13703935"/>
          <a:ext cx="0" cy="1311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67310</xdr:rowOff>
    </xdr:from>
    <xdr:ext cx="758825" cy="262255"/>
    <xdr:sp macro="" textlink="">
      <xdr:nvSpPr>
        <xdr:cNvPr id="248" name="給与水準   （国との比較）最小値テキスト"/>
        <xdr:cNvSpPr txBox="1"/>
      </xdr:nvSpPr>
      <xdr:spPr>
        <a:xfrm>
          <a:off x="17261205" y="1498727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95885</xdr:rowOff>
    </xdr:from>
    <xdr:to xmlns:xdr="http://schemas.openxmlformats.org/drawingml/2006/spreadsheetDrawing">
      <xdr:col>81</xdr:col>
      <xdr:colOff>133350</xdr:colOff>
      <xdr:row>89</xdr:row>
      <xdr:rowOff>95885</xdr:rowOff>
    </xdr:to>
    <xdr:cxnSp macro="">
      <xdr:nvCxnSpPr>
        <xdr:cNvPr id="249" name="直線コネクタ 248"/>
        <xdr:cNvCxnSpPr/>
      </xdr:nvCxnSpPr>
      <xdr:spPr>
        <a:xfrm>
          <a:off x="17081500" y="15015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38100</xdr:rowOff>
    </xdr:from>
    <xdr:ext cx="758825" cy="265430"/>
    <xdr:sp macro="" textlink="">
      <xdr:nvSpPr>
        <xdr:cNvPr id="250" name="給与水準   （国との比較）最大値テキスト"/>
        <xdr:cNvSpPr txBox="1"/>
      </xdr:nvSpPr>
      <xdr:spPr>
        <a:xfrm>
          <a:off x="17261205" y="1344930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125095</xdr:rowOff>
    </xdr:from>
    <xdr:to xmlns:xdr="http://schemas.openxmlformats.org/drawingml/2006/spreadsheetDrawing">
      <xdr:col>81</xdr:col>
      <xdr:colOff>133350</xdr:colOff>
      <xdr:row>81</xdr:row>
      <xdr:rowOff>125095</xdr:rowOff>
    </xdr:to>
    <xdr:cxnSp macro="">
      <xdr:nvCxnSpPr>
        <xdr:cNvPr id="251" name="直線コネクタ 250"/>
        <xdr:cNvCxnSpPr/>
      </xdr:nvCxnSpPr>
      <xdr:spPr>
        <a:xfrm>
          <a:off x="17081500" y="137039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57150</xdr:rowOff>
    </xdr:from>
    <xdr:to xmlns:xdr="http://schemas.openxmlformats.org/drawingml/2006/spreadsheetDrawing">
      <xdr:col>81</xdr:col>
      <xdr:colOff>44450</xdr:colOff>
      <xdr:row>85</xdr:row>
      <xdr:rowOff>57150</xdr:rowOff>
    </xdr:to>
    <xdr:cxnSp macro="">
      <xdr:nvCxnSpPr>
        <xdr:cNvPr id="252" name="直線コネクタ 251"/>
        <xdr:cNvCxnSpPr/>
      </xdr:nvCxnSpPr>
      <xdr:spPr>
        <a:xfrm>
          <a:off x="16326485" y="143065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17780</xdr:rowOff>
    </xdr:from>
    <xdr:ext cx="758825" cy="260985"/>
    <xdr:sp macro="" textlink="">
      <xdr:nvSpPr>
        <xdr:cNvPr id="253" name="給与水準   （国との比較）平均値テキスト"/>
        <xdr:cNvSpPr txBox="1"/>
      </xdr:nvSpPr>
      <xdr:spPr>
        <a:xfrm>
          <a:off x="17261205" y="14267180"/>
          <a:ext cx="75882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46990</xdr:rowOff>
    </xdr:from>
    <xdr:to xmlns:xdr="http://schemas.openxmlformats.org/drawingml/2006/spreadsheetDrawing">
      <xdr:col>81</xdr:col>
      <xdr:colOff>95250</xdr:colOff>
      <xdr:row>85</xdr:row>
      <xdr:rowOff>149860</xdr:rowOff>
    </xdr:to>
    <xdr:sp macro="" textlink="">
      <xdr:nvSpPr>
        <xdr:cNvPr id="254" name="フローチャート: 判断 253"/>
        <xdr:cNvSpPr/>
      </xdr:nvSpPr>
      <xdr:spPr>
        <a:xfrm>
          <a:off x="17119600" y="14296390"/>
          <a:ext cx="10350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57150</xdr:rowOff>
    </xdr:from>
    <xdr:to xmlns:xdr="http://schemas.openxmlformats.org/drawingml/2006/spreadsheetDrawing">
      <xdr:col>77</xdr:col>
      <xdr:colOff>44450</xdr:colOff>
      <xdr:row>85</xdr:row>
      <xdr:rowOff>57150</xdr:rowOff>
    </xdr:to>
    <xdr:cxnSp macro="">
      <xdr:nvCxnSpPr>
        <xdr:cNvPr id="255" name="直線コネクタ 254"/>
        <xdr:cNvCxnSpPr/>
      </xdr:nvCxnSpPr>
      <xdr:spPr>
        <a:xfrm>
          <a:off x="15427960" y="1430655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54610</xdr:rowOff>
    </xdr:from>
    <xdr:to xmlns:xdr="http://schemas.openxmlformats.org/drawingml/2006/spreadsheetDrawing">
      <xdr:col>77</xdr:col>
      <xdr:colOff>95250</xdr:colOff>
      <xdr:row>85</xdr:row>
      <xdr:rowOff>158750</xdr:rowOff>
    </xdr:to>
    <xdr:sp macro="" textlink="">
      <xdr:nvSpPr>
        <xdr:cNvPr id="256" name="フローチャート: 判断 255"/>
        <xdr:cNvSpPr/>
      </xdr:nvSpPr>
      <xdr:spPr>
        <a:xfrm>
          <a:off x="16273780" y="143040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143510</xdr:rowOff>
    </xdr:from>
    <xdr:ext cx="733425" cy="262255"/>
    <xdr:sp macro="" textlink="">
      <xdr:nvSpPr>
        <xdr:cNvPr id="257" name="テキスト ボックス 256"/>
        <xdr:cNvSpPr txBox="1"/>
      </xdr:nvSpPr>
      <xdr:spPr>
        <a:xfrm>
          <a:off x="15941675" y="1439291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57150</xdr:rowOff>
    </xdr:from>
    <xdr:to xmlns:xdr="http://schemas.openxmlformats.org/drawingml/2006/spreadsheetDrawing">
      <xdr:col>72</xdr:col>
      <xdr:colOff>203200</xdr:colOff>
      <xdr:row>85</xdr:row>
      <xdr:rowOff>57150</xdr:rowOff>
    </xdr:to>
    <xdr:cxnSp macro="">
      <xdr:nvCxnSpPr>
        <xdr:cNvPr id="258" name="直線コネクタ 257"/>
        <xdr:cNvCxnSpPr/>
      </xdr:nvCxnSpPr>
      <xdr:spPr>
        <a:xfrm>
          <a:off x="14531340" y="1430655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63500</xdr:rowOff>
    </xdr:from>
    <xdr:to xmlns:xdr="http://schemas.openxmlformats.org/drawingml/2006/spreadsheetDrawing">
      <xdr:col>73</xdr:col>
      <xdr:colOff>44450</xdr:colOff>
      <xdr:row>85</xdr:row>
      <xdr:rowOff>167005</xdr:rowOff>
    </xdr:to>
    <xdr:sp macro="" textlink="">
      <xdr:nvSpPr>
        <xdr:cNvPr id="259" name="フローチャート: 判断 258"/>
        <xdr:cNvSpPr/>
      </xdr:nvSpPr>
      <xdr:spPr>
        <a:xfrm>
          <a:off x="15377160" y="143129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151130</xdr:rowOff>
    </xdr:from>
    <xdr:ext cx="762000" cy="262255"/>
    <xdr:sp macro="" textlink="">
      <xdr:nvSpPr>
        <xdr:cNvPr id="260" name="テキスト ボックス 259"/>
        <xdr:cNvSpPr txBox="1"/>
      </xdr:nvSpPr>
      <xdr:spPr>
        <a:xfrm>
          <a:off x="15045055" y="144005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57150</xdr:rowOff>
    </xdr:from>
    <xdr:to xmlns:xdr="http://schemas.openxmlformats.org/drawingml/2006/spreadsheetDrawing">
      <xdr:col>68</xdr:col>
      <xdr:colOff>152400</xdr:colOff>
      <xdr:row>85</xdr:row>
      <xdr:rowOff>98425</xdr:rowOff>
    </xdr:to>
    <xdr:cxnSp macro="">
      <xdr:nvCxnSpPr>
        <xdr:cNvPr id="261" name="直線コネクタ 260"/>
        <xdr:cNvCxnSpPr/>
      </xdr:nvCxnSpPr>
      <xdr:spPr>
        <a:xfrm flipV="1">
          <a:off x="13634720" y="14306550"/>
          <a:ext cx="896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63500</xdr:rowOff>
    </xdr:from>
    <xdr:to xmlns:xdr="http://schemas.openxmlformats.org/drawingml/2006/spreadsheetDrawing">
      <xdr:col>68</xdr:col>
      <xdr:colOff>203200</xdr:colOff>
      <xdr:row>85</xdr:row>
      <xdr:rowOff>167005</xdr:rowOff>
    </xdr:to>
    <xdr:sp macro="" textlink="">
      <xdr:nvSpPr>
        <xdr:cNvPr id="262" name="フローチャート: 判断 261"/>
        <xdr:cNvSpPr/>
      </xdr:nvSpPr>
      <xdr:spPr>
        <a:xfrm>
          <a:off x="14480540" y="143129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151130</xdr:rowOff>
    </xdr:from>
    <xdr:ext cx="762000" cy="262255"/>
    <xdr:sp macro="" textlink="">
      <xdr:nvSpPr>
        <xdr:cNvPr id="263" name="テキスト ボックス 262"/>
        <xdr:cNvSpPr txBox="1"/>
      </xdr:nvSpPr>
      <xdr:spPr>
        <a:xfrm>
          <a:off x="14146530" y="144005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70485</xdr:rowOff>
    </xdr:from>
    <xdr:to xmlns:xdr="http://schemas.openxmlformats.org/drawingml/2006/spreadsheetDrawing">
      <xdr:col>64</xdr:col>
      <xdr:colOff>152400</xdr:colOff>
      <xdr:row>85</xdr:row>
      <xdr:rowOff>167640</xdr:rowOff>
    </xdr:to>
    <xdr:sp macro="" textlink="">
      <xdr:nvSpPr>
        <xdr:cNvPr id="264" name="フローチャート: 判断 263"/>
        <xdr:cNvSpPr/>
      </xdr:nvSpPr>
      <xdr:spPr>
        <a:xfrm>
          <a:off x="13583920" y="14319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159385</xdr:rowOff>
    </xdr:from>
    <xdr:ext cx="762000" cy="264160"/>
    <xdr:sp macro="" textlink="">
      <xdr:nvSpPr>
        <xdr:cNvPr id="265" name="テキスト ボックス 264"/>
        <xdr:cNvSpPr txBox="1"/>
      </xdr:nvSpPr>
      <xdr:spPr>
        <a:xfrm>
          <a:off x="13249910" y="144087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36195</xdr:rowOff>
    </xdr:from>
    <xdr:ext cx="758825" cy="261620"/>
    <xdr:sp macro="" textlink="">
      <xdr:nvSpPr>
        <xdr:cNvPr id="266" name="テキスト ボックス 265"/>
        <xdr:cNvSpPr txBox="1"/>
      </xdr:nvSpPr>
      <xdr:spPr>
        <a:xfrm>
          <a:off x="1695450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36195</xdr:rowOff>
    </xdr:from>
    <xdr:ext cx="758825" cy="261620"/>
    <xdr:sp macro="" textlink="">
      <xdr:nvSpPr>
        <xdr:cNvPr id="267" name="テキスト ボックス 266"/>
        <xdr:cNvSpPr txBox="1"/>
      </xdr:nvSpPr>
      <xdr:spPr>
        <a:xfrm>
          <a:off x="16108680"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36195</xdr:rowOff>
    </xdr:from>
    <xdr:ext cx="758825" cy="261620"/>
    <xdr:sp macro="" textlink="">
      <xdr:nvSpPr>
        <xdr:cNvPr id="268" name="テキスト ボックス 267"/>
        <xdr:cNvSpPr txBox="1"/>
      </xdr:nvSpPr>
      <xdr:spPr>
        <a:xfrm>
          <a:off x="15210155" y="15459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36195</xdr:rowOff>
    </xdr:from>
    <xdr:ext cx="762000" cy="261620"/>
    <xdr:sp macro="" textlink="">
      <xdr:nvSpPr>
        <xdr:cNvPr id="269" name="テキスト ボックス 268"/>
        <xdr:cNvSpPr txBox="1"/>
      </xdr:nvSpPr>
      <xdr:spPr>
        <a:xfrm>
          <a:off x="14313535"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36195</xdr:rowOff>
    </xdr:from>
    <xdr:ext cx="762000" cy="261620"/>
    <xdr:sp macro="" textlink="">
      <xdr:nvSpPr>
        <xdr:cNvPr id="270" name="テキスト ボックス 269"/>
        <xdr:cNvSpPr txBox="1"/>
      </xdr:nvSpPr>
      <xdr:spPr>
        <a:xfrm>
          <a:off x="13416915" y="154590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5080</xdr:rowOff>
    </xdr:from>
    <xdr:to xmlns:xdr="http://schemas.openxmlformats.org/drawingml/2006/spreadsheetDrawing">
      <xdr:col>81</xdr:col>
      <xdr:colOff>95250</xdr:colOff>
      <xdr:row>85</xdr:row>
      <xdr:rowOff>109220</xdr:rowOff>
    </xdr:to>
    <xdr:sp macro="" textlink="">
      <xdr:nvSpPr>
        <xdr:cNvPr id="271" name="楕円 270"/>
        <xdr:cNvSpPr/>
      </xdr:nvSpPr>
      <xdr:spPr>
        <a:xfrm>
          <a:off x="1711960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22225</xdr:rowOff>
    </xdr:from>
    <xdr:ext cx="758825" cy="264795"/>
    <xdr:sp macro="" textlink="">
      <xdr:nvSpPr>
        <xdr:cNvPr id="272" name="給与水準   （国との比較）該当値テキスト"/>
        <xdr:cNvSpPr txBox="1"/>
      </xdr:nvSpPr>
      <xdr:spPr>
        <a:xfrm>
          <a:off x="17261205" y="1410398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5080</xdr:rowOff>
    </xdr:from>
    <xdr:to xmlns:xdr="http://schemas.openxmlformats.org/drawingml/2006/spreadsheetDrawing">
      <xdr:col>77</xdr:col>
      <xdr:colOff>95250</xdr:colOff>
      <xdr:row>85</xdr:row>
      <xdr:rowOff>109220</xdr:rowOff>
    </xdr:to>
    <xdr:sp macro="" textlink="">
      <xdr:nvSpPr>
        <xdr:cNvPr id="273" name="楕円 272"/>
        <xdr:cNvSpPr/>
      </xdr:nvSpPr>
      <xdr:spPr>
        <a:xfrm>
          <a:off x="1627378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119380</xdr:rowOff>
    </xdr:from>
    <xdr:ext cx="733425" cy="265430"/>
    <xdr:sp macro="" textlink="">
      <xdr:nvSpPr>
        <xdr:cNvPr id="274" name="テキスト ボックス 273"/>
        <xdr:cNvSpPr txBox="1"/>
      </xdr:nvSpPr>
      <xdr:spPr>
        <a:xfrm>
          <a:off x="15941675" y="14033500"/>
          <a:ext cx="7334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5080</xdr:rowOff>
    </xdr:from>
    <xdr:to xmlns:xdr="http://schemas.openxmlformats.org/drawingml/2006/spreadsheetDrawing">
      <xdr:col>73</xdr:col>
      <xdr:colOff>44450</xdr:colOff>
      <xdr:row>85</xdr:row>
      <xdr:rowOff>109220</xdr:rowOff>
    </xdr:to>
    <xdr:sp macro="" textlink="">
      <xdr:nvSpPr>
        <xdr:cNvPr id="275" name="楕円 274"/>
        <xdr:cNvSpPr/>
      </xdr:nvSpPr>
      <xdr:spPr>
        <a:xfrm>
          <a:off x="1537716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119380</xdr:rowOff>
    </xdr:from>
    <xdr:ext cx="762000" cy="265430"/>
    <xdr:sp macro="" textlink="">
      <xdr:nvSpPr>
        <xdr:cNvPr id="276" name="テキスト ボックス 275"/>
        <xdr:cNvSpPr txBox="1"/>
      </xdr:nvSpPr>
      <xdr:spPr>
        <a:xfrm>
          <a:off x="15045055" y="14033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5080</xdr:rowOff>
    </xdr:from>
    <xdr:to xmlns:xdr="http://schemas.openxmlformats.org/drawingml/2006/spreadsheetDrawing">
      <xdr:col>68</xdr:col>
      <xdr:colOff>203200</xdr:colOff>
      <xdr:row>85</xdr:row>
      <xdr:rowOff>109220</xdr:rowOff>
    </xdr:to>
    <xdr:sp macro="" textlink="">
      <xdr:nvSpPr>
        <xdr:cNvPr id="277" name="楕円 276"/>
        <xdr:cNvSpPr/>
      </xdr:nvSpPr>
      <xdr:spPr>
        <a:xfrm>
          <a:off x="14480540" y="142544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119380</xdr:rowOff>
    </xdr:from>
    <xdr:ext cx="762000" cy="265430"/>
    <xdr:sp macro="" textlink="">
      <xdr:nvSpPr>
        <xdr:cNvPr id="278" name="テキスト ボックス 277"/>
        <xdr:cNvSpPr txBox="1"/>
      </xdr:nvSpPr>
      <xdr:spPr>
        <a:xfrm>
          <a:off x="14146530" y="14033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46990</xdr:rowOff>
    </xdr:from>
    <xdr:to xmlns:xdr="http://schemas.openxmlformats.org/drawingml/2006/spreadsheetDrawing">
      <xdr:col>64</xdr:col>
      <xdr:colOff>152400</xdr:colOff>
      <xdr:row>85</xdr:row>
      <xdr:rowOff>149860</xdr:rowOff>
    </xdr:to>
    <xdr:sp macro="" textlink="">
      <xdr:nvSpPr>
        <xdr:cNvPr id="279" name="楕円 278"/>
        <xdr:cNvSpPr/>
      </xdr:nvSpPr>
      <xdr:spPr>
        <a:xfrm>
          <a:off x="13583920" y="142963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160655</xdr:rowOff>
    </xdr:from>
    <xdr:ext cx="762000" cy="264160"/>
    <xdr:sp macro="" textlink="">
      <xdr:nvSpPr>
        <xdr:cNvPr id="280" name="テキスト ボックス 279"/>
        <xdr:cNvSpPr txBox="1"/>
      </xdr:nvSpPr>
      <xdr:spPr>
        <a:xfrm>
          <a:off x="13249910" y="140747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84455</xdr:rowOff>
    </xdr:from>
    <xdr:to xmlns:xdr="http://schemas.openxmlformats.org/drawingml/2006/spreadsheetDrawing">
      <xdr:col>85</xdr:col>
      <xdr:colOff>95250</xdr:colOff>
      <xdr:row>53</xdr:row>
      <xdr:rowOff>58420</xdr:rowOff>
    </xdr:to>
    <xdr:sp macro="" textlink="">
      <xdr:nvSpPr>
        <xdr:cNvPr id="281" name="正方形/長方形 280"/>
        <xdr:cNvSpPr/>
      </xdr:nvSpPr>
      <xdr:spPr>
        <a:xfrm>
          <a:off x="1294320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104140</xdr:rowOff>
    </xdr:from>
    <xdr:ext cx="2259965" cy="315595"/>
    <xdr:sp macro="" textlink="">
      <xdr:nvSpPr>
        <xdr:cNvPr id="282" name="テキスト ボックス 281"/>
        <xdr:cNvSpPr txBox="1"/>
      </xdr:nvSpPr>
      <xdr:spPr>
        <a:xfrm>
          <a:off x="13466445" y="8989060"/>
          <a:ext cx="2259965"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78105</xdr:rowOff>
    </xdr:from>
    <xdr:ext cx="1647825" cy="367030"/>
    <xdr:sp macro="" textlink="">
      <xdr:nvSpPr>
        <xdr:cNvPr id="283" name="テキスト ボックス 282"/>
        <xdr:cNvSpPr txBox="1"/>
      </xdr:nvSpPr>
      <xdr:spPr>
        <a:xfrm>
          <a:off x="15879445" y="8963025"/>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167640</xdr:rowOff>
    </xdr:from>
    <xdr:to xmlns:xdr="http://schemas.openxmlformats.org/drawingml/2006/spreadsheetDrawing">
      <xdr:col>93</xdr:col>
      <xdr:colOff>6350</xdr:colOff>
      <xdr:row>54</xdr:row>
      <xdr:rowOff>78105</xdr:rowOff>
    </xdr:to>
    <xdr:sp macro="" textlink="">
      <xdr:nvSpPr>
        <xdr:cNvPr id="284" name="正方形/長方形 283"/>
        <xdr:cNvSpPr/>
      </xdr:nvSpPr>
      <xdr:spPr>
        <a:xfrm>
          <a:off x="18132425" y="8884920"/>
          <a:ext cx="1539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97790</xdr:rowOff>
    </xdr:to>
    <xdr:sp macro="" textlink="">
      <xdr:nvSpPr>
        <xdr:cNvPr id="285" name="正方形/長方形 284"/>
        <xdr:cNvSpPr/>
      </xdr:nvSpPr>
      <xdr:spPr>
        <a:xfrm>
          <a:off x="18132425" y="9065260"/>
          <a:ext cx="153924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167640</xdr:rowOff>
    </xdr:from>
    <xdr:to xmlns:xdr="http://schemas.openxmlformats.org/drawingml/2006/spreadsheetDrawing">
      <xdr:col>99</xdr:col>
      <xdr:colOff>146050</xdr:colOff>
      <xdr:row>54</xdr:row>
      <xdr:rowOff>78105</xdr:rowOff>
    </xdr:to>
    <xdr:sp macro="" textlink="">
      <xdr:nvSpPr>
        <xdr:cNvPr id="286" name="正方形/長方形 285"/>
        <xdr:cNvSpPr/>
      </xdr:nvSpPr>
      <xdr:spPr>
        <a:xfrm>
          <a:off x="1979866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97790</xdr:rowOff>
    </xdr:to>
    <xdr:sp macro="" textlink="">
      <xdr:nvSpPr>
        <xdr:cNvPr id="287" name="正方形/長方形 286"/>
        <xdr:cNvSpPr/>
      </xdr:nvSpPr>
      <xdr:spPr>
        <a:xfrm>
          <a:off x="1979866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167640</xdr:rowOff>
    </xdr:from>
    <xdr:to xmlns:xdr="http://schemas.openxmlformats.org/drawingml/2006/spreadsheetDrawing">
      <xdr:col>106</xdr:col>
      <xdr:colOff>139700</xdr:colOff>
      <xdr:row>54</xdr:row>
      <xdr:rowOff>78105</xdr:rowOff>
    </xdr:to>
    <xdr:sp macro="" textlink="">
      <xdr:nvSpPr>
        <xdr:cNvPr id="288" name="正方形/長方形 287"/>
        <xdr:cNvSpPr/>
      </xdr:nvSpPr>
      <xdr:spPr>
        <a:xfrm>
          <a:off x="2127250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97790</xdr:rowOff>
    </xdr:to>
    <xdr:sp macro="" textlink="">
      <xdr:nvSpPr>
        <xdr:cNvPr id="289" name="正方形/長方形 288"/>
        <xdr:cNvSpPr/>
      </xdr:nvSpPr>
      <xdr:spPr>
        <a:xfrm>
          <a:off x="2127250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290" name="正方形/長方形 289"/>
        <xdr:cNvSpPr/>
      </xdr:nvSpPr>
      <xdr:spPr>
        <a:xfrm>
          <a:off x="1294320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115</xdr:col>
      <xdr:colOff>31750</xdr:colOff>
      <xdr:row>70</xdr:row>
      <xdr:rowOff>0</xdr:rowOff>
    </xdr:to>
    <xdr:sp macro="" textlink="">
      <xdr:nvSpPr>
        <xdr:cNvPr id="291" name="正方形/長方形 290"/>
        <xdr:cNvSpPr/>
      </xdr:nvSpPr>
      <xdr:spPr>
        <a:xfrm>
          <a:off x="1826133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104</xdr:col>
      <xdr:colOff>114300</xdr:colOff>
      <xdr:row>57</xdr:row>
      <xdr:rowOff>71120</xdr:rowOff>
    </xdr:to>
    <xdr:sp macro="" textlink="">
      <xdr:nvSpPr>
        <xdr:cNvPr id="292" name="正方形/長方形 291"/>
        <xdr:cNvSpPr/>
      </xdr:nvSpPr>
      <xdr:spPr>
        <a:xfrm>
          <a:off x="1826133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136525</xdr:rowOff>
    </xdr:from>
    <xdr:to xmlns:xdr="http://schemas.openxmlformats.org/drawingml/2006/spreadsheetDrawing">
      <xdr:col>114</xdr:col>
      <xdr:colOff>114300</xdr:colOff>
      <xdr:row>69</xdr:row>
      <xdr:rowOff>110490</xdr:rowOff>
    </xdr:to>
    <xdr:sp macro="" textlink="" fLocksText="0">
      <xdr:nvSpPr>
        <xdr:cNvPr id="293" name="テキスト ボックス 292"/>
        <xdr:cNvSpPr txBox="1"/>
      </xdr:nvSpPr>
      <xdr:spPr>
        <a:xfrm>
          <a:off x="18388330" y="9692005"/>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ほぼ横ばいで推移しており類似団体平均と比較して、低い状況である。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適正な職員配置に努めた結果であるが、職員数の減少による住民サービスの低下を招かないよう、職員の意識改革に努める。今後</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定年延長の影響が出てくるが適正な職員数の管理に努めていく。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143510</xdr:rowOff>
    </xdr:from>
    <xdr:ext cx="349885" cy="227965"/>
    <xdr:sp macro="" textlink="">
      <xdr:nvSpPr>
        <xdr:cNvPr id="294" name="テキスト ボックス 293"/>
        <xdr:cNvSpPr txBox="1"/>
      </xdr:nvSpPr>
      <xdr:spPr>
        <a:xfrm>
          <a:off x="12905105" y="919607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5" name="直線コネクタ 294"/>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29845</xdr:rowOff>
    </xdr:from>
    <xdr:ext cx="762000" cy="262255"/>
    <xdr:sp macro="" textlink="">
      <xdr:nvSpPr>
        <xdr:cNvPr id="296" name="テキスト ボックス 295"/>
        <xdr:cNvSpPr txBox="1"/>
      </xdr:nvSpPr>
      <xdr:spPr>
        <a:xfrm>
          <a:off x="12173585" y="115970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84455</xdr:rowOff>
    </xdr:from>
    <xdr:to xmlns:xdr="http://schemas.openxmlformats.org/drawingml/2006/spreadsheetDrawing">
      <xdr:col>85</xdr:col>
      <xdr:colOff>95250</xdr:colOff>
      <xdr:row>66</xdr:row>
      <xdr:rowOff>84455</xdr:rowOff>
    </xdr:to>
    <xdr:cxnSp macro="">
      <xdr:nvCxnSpPr>
        <xdr:cNvPr id="297" name="直線コネクタ 296"/>
        <xdr:cNvCxnSpPr/>
      </xdr:nvCxnSpPr>
      <xdr:spPr>
        <a:xfrm>
          <a:off x="12943205" y="11148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114300</xdr:rowOff>
    </xdr:from>
    <xdr:ext cx="762000" cy="264795"/>
    <xdr:sp macro="" textlink="">
      <xdr:nvSpPr>
        <xdr:cNvPr id="298" name="テキスト ボックス 297"/>
        <xdr:cNvSpPr txBox="1"/>
      </xdr:nvSpPr>
      <xdr:spPr>
        <a:xfrm>
          <a:off x="12173585" y="110109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167640</xdr:rowOff>
    </xdr:from>
    <xdr:to xmlns:xdr="http://schemas.openxmlformats.org/drawingml/2006/spreadsheetDrawing">
      <xdr:col>85</xdr:col>
      <xdr:colOff>95250</xdr:colOff>
      <xdr:row>62</xdr:row>
      <xdr:rowOff>167640</xdr:rowOff>
    </xdr:to>
    <xdr:cxnSp macro="">
      <xdr:nvCxnSpPr>
        <xdr:cNvPr id="299" name="直線コネクタ 298"/>
        <xdr:cNvCxnSpPr/>
      </xdr:nvCxnSpPr>
      <xdr:spPr>
        <a:xfrm>
          <a:off x="12943205" y="1056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2000" cy="264795"/>
    <xdr:sp macro="" textlink="">
      <xdr:nvSpPr>
        <xdr:cNvPr id="300" name="テキスト ボックス 299"/>
        <xdr:cNvSpPr txBox="1"/>
      </xdr:nvSpPr>
      <xdr:spPr>
        <a:xfrm>
          <a:off x="12173585" y="104171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78105</xdr:rowOff>
    </xdr:from>
    <xdr:to xmlns:xdr="http://schemas.openxmlformats.org/drawingml/2006/spreadsheetDrawing">
      <xdr:col>85</xdr:col>
      <xdr:colOff>95250</xdr:colOff>
      <xdr:row>59</xdr:row>
      <xdr:rowOff>78105</xdr:rowOff>
    </xdr:to>
    <xdr:cxnSp macro="">
      <xdr:nvCxnSpPr>
        <xdr:cNvPr id="301" name="直線コネクタ 300"/>
        <xdr:cNvCxnSpPr/>
      </xdr:nvCxnSpPr>
      <xdr:spPr>
        <a:xfrm>
          <a:off x="12943205" y="9968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107315</xdr:rowOff>
    </xdr:from>
    <xdr:ext cx="762000" cy="264160"/>
    <xdr:sp macro="" textlink="">
      <xdr:nvSpPr>
        <xdr:cNvPr id="302" name="テキスト ボックス 301"/>
        <xdr:cNvSpPr txBox="1"/>
      </xdr:nvSpPr>
      <xdr:spPr>
        <a:xfrm>
          <a:off x="12173585" y="98304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55</xdr:row>
      <xdr:rowOff>161925</xdr:rowOff>
    </xdr:to>
    <xdr:cxnSp macro="">
      <xdr:nvCxnSpPr>
        <xdr:cNvPr id="303" name="直線コネクタ 302"/>
        <xdr:cNvCxnSpPr/>
      </xdr:nvCxnSpPr>
      <xdr:spPr>
        <a:xfrm>
          <a:off x="1294320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1620"/>
    <xdr:sp macro="" textlink="">
      <xdr:nvSpPr>
        <xdr:cNvPr id="304" name="テキスト ボックス 303"/>
        <xdr:cNvSpPr txBox="1"/>
      </xdr:nvSpPr>
      <xdr:spPr>
        <a:xfrm>
          <a:off x="12173585" y="92367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94320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167640</xdr:rowOff>
    </xdr:from>
    <xdr:to xmlns:xdr="http://schemas.openxmlformats.org/drawingml/2006/spreadsheetDrawing">
      <xdr:col>81</xdr:col>
      <xdr:colOff>44450</xdr:colOff>
      <xdr:row>66</xdr:row>
      <xdr:rowOff>128270</xdr:rowOff>
    </xdr:to>
    <xdr:cxnSp macro="">
      <xdr:nvCxnSpPr>
        <xdr:cNvPr id="306" name="直線コネクタ 305"/>
        <xdr:cNvCxnSpPr/>
      </xdr:nvCxnSpPr>
      <xdr:spPr>
        <a:xfrm flipV="1">
          <a:off x="17172305" y="9890760"/>
          <a:ext cx="0" cy="1301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100330</xdr:rowOff>
    </xdr:from>
    <xdr:ext cx="758825" cy="264795"/>
    <xdr:sp macro="" textlink="">
      <xdr:nvSpPr>
        <xdr:cNvPr id="307" name="定員管理の状況最小値テキスト"/>
        <xdr:cNvSpPr txBox="1"/>
      </xdr:nvSpPr>
      <xdr:spPr>
        <a:xfrm>
          <a:off x="17261205" y="1116457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128270</xdr:rowOff>
    </xdr:from>
    <xdr:to xmlns:xdr="http://schemas.openxmlformats.org/drawingml/2006/spreadsheetDrawing">
      <xdr:col>81</xdr:col>
      <xdr:colOff>133350</xdr:colOff>
      <xdr:row>66</xdr:row>
      <xdr:rowOff>128270</xdr:rowOff>
    </xdr:to>
    <xdr:cxnSp macro="">
      <xdr:nvCxnSpPr>
        <xdr:cNvPr id="308" name="直線コネクタ 307"/>
        <xdr:cNvCxnSpPr/>
      </xdr:nvCxnSpPr>
      <xdr:spPr>
        <a:xfrm>
          <a:off x="17081500" y="111925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80645</xdr:rowOff>
    </xdr:from>
    <xdr:ext cx="758825" cy="264795"/>
    <xdr:sp macro="" textlink="">
      <xdr:nvSpPr>
        <xdr:cNvPr id="309" name="定員管理の状況最大値テキスト"/>
        <xdr:cNvSpPr txBox="1"/>
      </xdr:nvSpPr>
      <xdr:spPr>
        <a:xfrm>
          <a:off x="17261205" y="963612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167640</xdr:rowOff>
    </xdr:from>
    <xdr:to xmlns:xdr="http://schemas.openxmlformats.org/drawingml/2006/spreadsheetDrawing">
      <xdr:col>81</xdr:col>
      <xdr:colOff>133350</xdr:colOff>
      <xdr:row>58</xdr:row>
      <xdr:rowOff>167640</xdr:rowOff>
    </xdr:to>
    <xdr:cxnSp macro="">
      <xdr:nvCxnSpPr>
        <xdr:cNvPr id="310" name="直線コネクタ 309"/>
        <xdr:cNvCxnSpPr/>
      </xdr:nvCxnSpPr>
      <xdr:spPr>
        <a:xfrm>
          <a:off x="17081500" y="9890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163195</xdr:rowOff>
    </xdr:from>
    <xdr:to xmlns:xdr="http://schemas.openxmlformats.org/drawingml/2006/spreadsheetDrawing">
      <xdr:col>81</xdr:col>
      <xdr:colOff>44450</xdr:colOff>
      <xdr:row>59</xdr:row>
      <xdr:rowOff>167640</xdr:rowOff>
    </xdr:to>
    <xdr:cxnSp macro="">
      <xdr:nvCxnSpPr>
        <xdr:cNvPr id="311" name="直線コネクタ 310"/>
        <xdr:cNvCxnSpPr/>
      </xdr:nvCxnSpPr>
      <xdr:spPr>
        <a:xfrm>
          <a:off x="16326485" y="10053955"/>
          <a:ext cx="8458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41275</xdr:rowOff>
    </xdr:from>
    <xdr:ext cx="758825" cy="264795"/>
    <xdr:sp macro="" textlink="">
      <xdr:nvSpPr>
        <xdr:cNvPr id="312" name="定員管理の状況平均値テキスト"/>
        <xdr:cNvSpPr txBox="1"/>
      </xdr:nvSpPr>
      <xdr:spPr>
        <a:xfrm>
          <a:off x="17261205" y="10267315"/>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69215</xdr:rowOff>
    </xdr:from>
    <xdr:to xmlns:xdr="http://schemas.openxmlformats.org/drawingml/2006/spreadsheetDrawing">
      <xdr:col>81</xdr:col>
      <xdr:colOff>95250</xdr:colOff>
      <xdr:row>61</xdr:row>
      <xdr:rowOff>167640</xdr:rowOff>
    </xdr:to>
    <xdr:sp macro="" textlink="">
      <xdr:nvSpPr>
        <xdr:cNvPr id="313" name="フローチャート: 判断 312"/>
        <xdr:cNvSpPr/>
      </xdr:nvSpPr>
      <xdr:spPr>
        <a:xfrm>
          <a:off x="17119600" y="1029525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135255</xdr:rowOff>
    </xdr:from>
    <xdr:to xmlns:xdr="http://schemas.openxmlformats.org/drawingml/2006/spreadsheetDrawing">
      <xdr:col>77</xdr:col>
      <xdr:colOff>44450</xdr:colOff>
      <xdr:row>59</xdr:row>
      <xdr:rowOff>163195</xdr:rowOff>
    </xdr:to>
    <xdr:cxnSp macro="">
      <xdr:nvCxnSpPr>
        <xdr:cNvPr id="314" name="直線コネクタ 313"/>
        <xdr:cNvCxnSpPr/>
      </xdr:nvCxnSpPr>
      <xdr:spPr>
        <a:xfrm>
          <a:off x="15427960" y="10026015"/>
          <a:ext cx="8985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26035</xdr:rowOff>
    </xdr:from>
    <xdr:to xmlns:xdr="http://schemas.openxmlformats.org/drawingml/2006/spreadsheetDrawing">
      <xdr:col>77</xdr:col>
      <xdr:colOff>95250</xdr:colOff>
      <xdr:row>61</xdr:row>
      <xdr:rowOff>129540</xdr:rowOff>
    </xdr:to>
    <xdr:sp macro="" textlink="">
      <xdr:nvSpPr>
        <xdr:cNvPr id="315" name="フローチャート: 判断 314"/>
        <xdr:cNvSpPr/>
      </xdr:nvSpPr>
      <xdr:spPr>
        <a:xfrm>
          <a:off x="16273780" y="1025207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114300</xdr:rowOff>
    </xdr:from>
    <xdr:ext cx="733425" cy="264795"/>
    <xdr:sp macro="" textlink="">
      <xdr:nvSpPr>
        <xdr:cNvPr id="316" name="テキスト ボックス 315"/>
        <xdr:cNvSpPr txBox="1"/>
      </xdr:nvSpPr>
      <xdr:spPr>
        <a:xfrm>
          <a:off x="15941675" y="1034034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135255</xdr:rowOff>
    </xdr:from>
    <xdr:to xmlns:xdr="http://schemas.openxmlformats.org/drawingml/2006/spreadsheetDrawing">
      <xdr:col>72</xdr:col>
      <xdr:colOff>203200</xdr:colOff>
      <xdr:row>59</xdr:row>
      <xdr:rowOff>144145</xdr:rowOff>
    </xdr:to>
    <xdr:cxnSp macro="">
      <xdr:nvCxnSpPr>
        <xdr:cNvPr id="317" name="直線コネクタ 316"/>
        <xdr:cNvCxnSpPr/>
      </xdr:nvCxnSpPr>
      <xdr:spPr>
        <a:xfrm flipV="1">
          <a:off x="14531340" y="10026015"/>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50165</xdr:rowOff>
    </xdr:from>
    <xdr:to xmlns:xdr="http://schemas.openxmlformats.org/drawingml/2006/spreadsheetDrawing">
      <xdr:col>73</xdr:col>
      <xdr:colOff>44450</xdr:colOff>
      <xdr:row>61</xdr:row>
      <xdr:rowOff>154940</xdr:rowOff>
    </xdr:to>
    <xdr:sp macro="" textlink="">
      <xdr:nvSpPr>
        <xdr:cNvPr id="318" name="フローチャート: 判断 317"/>
        <xdr:cNvSpPr/>
      </xdr:nvSpPr>
      <xdr:spPr>
        <a:xfrm>
          <a:off x="15377160" y="10276205"/>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139065</xdr:rowOff>
    </xdr:from>
    <xdr:ext cx="762000" cy="264795"/>
    <xdr:sp macro="" textlink="">
      <xdr:nvSpPr>
        <xdr:cNvPr id="319" name="テキスト ボックス 318"/>
        <xdr:cNvSpPr txBox="1"/>
      </xdr:nvSpPr>
      <xdr:spPr>
        <a:xfrm>
          <a:off x="15045055" y="103651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140970</xdr:rowOff>
    </xdr:from>
    <xdr:to xmlns:xdr="http://schemas.openxmlformats.org/drawingml/2006/spreadsheetDrawing">
      <xdr:col>68</xdr:col>
      <xdr:colOff>152400</xdr:colOff>
      <xdr:row>59</xdr:row>
      <xdr:rowOff>144145</xdr:rowOff>
    </xdr:to>
    <xdr:cxnSp macro="">
      <xdr:nvCxnSpPr>
        <xdr:cNvPr id="320" name="直線コネクタ 319"/>
        <xdr:cNvCxnSpPr/>
      </xdr:nvCxnSpPr>
      <xdr:spPr>
        <a:xfrm>
          <a:off x="13634720" y="10031730"/>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31115</xdr:rowOff>
    </xdr:from>
    <xdr:to xmlns:xdr="http://schemas.openxmlformats.org/drawingml/2006/spreadsheetDrawing">
      <xdr:col>68</xdr:col>
      <xdr:colOff>203200</xdr:colOff>
      <xdr:row>61</xdr:row>
      <xdr:rowOff>135255</xdr:rowOff>
    </xdr:to>
    <xdr:sp macro="" textlink="">
      <xdr:nvSpPr>
        <xdr:cNvPr id="321" name="フローチャート: 判断 320"/>
        <xdr:cNvSpPr/>
      </xdr:nvSpPr>
      <xdr:spPr>
        <a:xfrm>
          <a:off x="14480540" y="102571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119380</xdr:rowOff>
    </xdr:from>
    <xdr:ext cx="762000" cy="265430"/>
    <xdr:sp macro="" textlink="">
      <xdr:nvSpPr>
        <xdr:cNvPr id="322" name="テキスト ボックス 321"/>
        <xdr:cNvSpPr txBox="1"/>
      </xdr:nvSpPr>
      <xdr:spPr>
        <a:xfrm>
          <a:off x="14146530" y="103454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21590</xdr:rowOff>
    </xdr:from>
    <xdr:to xmlns:xdr="http://schemas.openxmlformats.org/drawingml/2006/spreadsheetDrawing">
      <xdr:col>64</xdr:col>
      <xdr:colOff>152400</xdr:colOff>
      <xdr:row>61</xdr:row>
      <xdr:rowOff>125095</xdr:rowOff>
    </xdr:to>
    <xdr:sp macro="" textlink="">
      <xdr:nvSpPr>
        <xdr:cNvPr id="323" name="フローチャート: 判断 322"/>
        <xdr:cNvSpPr/>
      </xdr:nvSpPr>
      <xdr:spPr>
        <a:xfrm>
          <a:off x="13583920" y="102476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109855</xdr:rowOff>
    </xdr:from>
    <xdr:ext cx="762000" cy="261620"/>
    <xdr:sp macro="" textlink="">
      <xdr:nvSpPr>
        <xdr:cNvPr id="324" name="テキスト ボックス 323"/>
        <xdr:cNvSpPr txBox="1"/>
      </xdr:nvSpPr>
      <xdr:spPr>
        <a:xfrm>
          <a:off x="13249910" y="1033589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58825" cy="264795"/>
    <xdr:sp macro="" textlink="">
      <xdr:nvSpPr>
        <xdr:cNvPr id="325" name="テキスト ボックス 324"/>
        <xdr:cNvSpPr txBox="1"/>
      </xdr:nvSpPr>
      <xdr:spPr>
        <a:xfrm>
          <a:off x="1695450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58825" cy="264795"/>
    <xdr:sp macro="" textlink="">
      <xdr:nvSpPr>
        <xdr:cNvPr id="326" name="テキスト ボックス 325"/>
        <xdr:cNvSpPr txBox="1"/>
      </xdr:nvSpPr>
      <xdr:spPr>
        <a:xfrm>
          <a:off x="16108680"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58825" cy="264795"/>
    <xdr:sp macro="" textlink="">
      <xdr:nvSpPr>
        <xdr:cNvPr id="327" name="テキスト ボックス 326"/>
        <xdr:cNvSpPr txBox="1"/>
      </xdr:nvSpPr>
      <xdr:spPr>
        <a:xfrm>
          <a:off x="15210155" y="11734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64795"/>
    <xdr:sp macro="" textlink="">
      <xdr:nvSpPr>
        <xdr:cNvPr id="328" name="テキスト ボックス 327"/>
        <xdr:cNvSpPr txBox="1"/>
      </xdr:nvSpPr>
      <xdr:spPr>
        <a:xfrm>
          <a:off x="14313535"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64795"/>
    <xdr:sp macro="" textlink="">
      <xdr:nvSpPr>
        <xdr:cNvPr id="329" name="テキスト ボックス 328"/>
        <xdr:cNvSpPr txBox="1"/>
      </xdr:nvSpPr>
      <xdr:spPr>
        <a:xfrm>
          <a:off x="13416915" y="117348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120650</xdr:rowOff>
    </xdr:from>
    <xdr:to xmlns:xdr="http://schemas.openxmlformats.org/drawingml/2006/spreadsheetDrawing">
      <xdr:col>81</xdr:col>
      <xdr:colOff>95250</xdr:colOff>
      <xdr:row>60</xdr:row>
      <xdr:rowOff>48260</xdr:rowOff>
    </xdr:to>
    <xdr:sp macro="" textlink="">
      <xdr:nvSpPr>
        <xdr:cNvPr id="330" name="楕円 329"/>
        <xdr:cNvSpPr/>
      </xdr:nvSpPr>
      <xdr:spPr>
        <a:xfrm>
          <a:off x="17119600" y="10011410"/>
          <a:ext cx="10350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137160</xdr:rowOff>
    </xdr:from>
    <xdr:ext cx="758825" cy="264795"/>
    <xdr:sp macro="" textlink="">
      <xdr:nvSpPr>
        <xdr:cNvPr id="331" name="定員管理の状況該当値テキスト"/>
        <xdr:cNvSpPr txBox="1"/>
      </xdr:nvSpPr>
      <xdr:spPr>
        <a:xfrm>
          <a:off x="17261205" y="986028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111760</xdr:rowOff>
    </xdr:from>
    <xdr:to xmlns:xdr="http://schemas.openxmlformats.org/drawingml/2006/spreadsheetDrawing">
      <xdr:col>77</xdr:col>
      <xdr:colOff>95250</xdr:colOff>
      <xdr:row>60</xdr:row>
      <xdr:rowOff>40640</xdr:rowOff>
    </xdr:to>
    <xdr:sp macro="" textlink="">
      <xdr:nvSpPr>
        <xdr:cNvPr id="332" name="楕円 331"/>
        <xdr:cNvSpPr/>
      </xdr:nvSpPr>
      <xdr:spPr>
        <a:xfrm>
          <a:off x="16273780" y="10002520"/>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50165</xdr:rowOff>
    </xdr:from>
    <xdr:ext cx="733425" cy="264160"/>
    <xdr:sp macro="" textlink="">
      <xdr:nvSpPr>
        <xdr:cNvPr id="333" name="テキスト ボックス 332"/>
        <xdr:cNvSpPr txBox="1"/>
      </xdr:nvSpPr>
      <xdr:spPr>
        <a:xfrm>
          <a:off x="15941675" y="9773285"/>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83185</xdr:rowOff>
    </xdr:from>
    <xdr:to xmlns:xdr="http://schemas.openxmlformats.org/drawingml/2006/spreadsheetDrawing">
      <xdr:col>73</xdr:col>
      <xdr:colOff>44450</xdr:colOff>
      <xdr:row>60</xdr:row>
      <xdr:rowOff>11430</xdr:rowOff>
    </xdr:to>
    <xdr:sp macro="" textlink="">
      <xdr:nvSpPr>
        <xdr:cNvPr id="334" name="楕円 333"/>
        <xdr:cNvSpPr/>
      </xdr:nvSpPr>
      <xdr:spPr>
        <a:xfrm>
          <a:off x="15377160" y="997394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22225</xdr:rowOff>
    </xdr:from>
    <xdr:ext cx="762000" cy="264795"/>
    <xdr:sp macro="" textlink="">
      <xdr:nvSpPr>
        <xdr:cNvPr id="335" name="テキスト ボックス 334"/>
        <xdr:cNvSpPr txBox="1"/>
      </xdr:nvSpPr>
      <xdr:spPr>
        <a:xfrm>
          <a:off x="15045055" y="97453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92075</xdr:rowOff>
    </xdr:from>
    <xdr:to xmlns:xdr="http://schemas.openxmlformats.org/drawingml/2006/spreadsheetDrawing">
      <xdr:col>68</xdr:col>
      <xdr:colOff>203200</xdr:colOff>
      <xdr:row>60</xdr:row>
      <xdr:rowOff>20955</xdr:rowOff>
    </xdr:to>
    <xdr:sp macro="" textlink="">
      <xdr:nvSpPr>
        <xdr:cNvPr id="336" name="楕円 335"/>
        <xdr:cNvSpPr/>
      </xdr:nvSpPr>
      <xdr:spPr>
        <a:xfrm>
          <a:off x="14480540" y="99828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31115</xdr:rowOff>
    </xdr:from>
    <xdr:ext cx="762000" cy="261620"/>
    <xdr:sp macro="" textlink="">
      <xdr:nvSpPr>
        <xdr:cNvPr id="337" name="テキスト ボックス 336"/>
        <xdr:cNvSpPr txBox="1"/>
      </xdr:nvSpPr>
      <xdr:spPr>
        <a:xfrm>
          <a:off x="14146530" y="97542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88900</xdr:rowOff>
    </xdr:from>
    <xdr:to xmlns:xdr="http://schemas.openxmlformats.org/drawingml/2006/spreadsheetDrawing">
      <xdr:col>64</xdr:col>
      <xdr:colOff>152400</xdr:colOff>
      <xdr:row>60</xdr:row>
      <xdr:rowOff>17780</xdr:rowOff>
    </xdr:to>
    <xdr:sp macro="" textlink="">
      <xdr:nvSpPr>
        <xdr:cNvPr id="338" name="楕円 337"/>
        <xdr:cNvSpPr/>
      </xdr:nvSpPr>
      <xdr:spPr>
        <a:xfrm>
          <a:off x="13583920" y="99796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28575</xdr:rowOff>
    </xdr:from>
    <xdr:ext cx="762000" cy="264795"/>
    <xdr:sp macro="" textlink="">
      <xdr:nvSpPr>
        <xdr:cNvPr id="339" name="テキスト ボックス 338"/>
        <xdr:cNvSpPr txBox="1"/>
      </xdr:nvSpPr>
      <xdr:spPr>
        <a:xfrm>
          <a:off x="13249910" y="97516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40" name="正方形/長方形 339"/>
        <xdr:cNvSpPr/>
      </xdr:nvSpPr>
      <xdr:spPr>
        <a:xfrm>
          <a:off x="1294320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64770</xdr:rowOff>
    </xdr:from>
    <xdr:ext cx="1602740" cy="315595"/>
    <xdr:sp macro="" textlink="">
      <xdr:nvSpPr>
        <xdr:cNvPr id="341" name="テキスト ボックス 340"/>
        <xdr:cNvSpPr txBox="1"/>
      </xdr:nvSpPr>
      <xdr:spPr>
        <a:xfrm>
          <a:off x="13799185" y="5261610"/>
          <a:ext cx="1602740" cy="3155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51000" cy="367665"/>
    <xdr:sp macro="" textlink="">
      <xdr:nvSpPr>
        <xdr:cNvPr id="342" name="テキスト ボックス 341"/>
        <xdr:cNvSpPr txBox="1"/>
      </xdr:nvSpPr>
      <xdr:spPr>
        <a:xfrm>
          <a:off x="15546705" y="5235575"/>
          <a:ext cx="165100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129540</xdr:rowOff>
    </xdr:from>
    <xdr:to xmlns:xdr="http://schemas.openxmlformats.org/drawingml/2006/spreadsheetDrawing">
      <xdr:col>93</xdr:col>
      <xdr:colOff>6350</xdr:colOff>
      <xdr:row>32</xdr:row>
      <xdr:rowOff>38735</xdr:rowOff>
    </xdr:to>
    <xdr:sp macro="" textlink="">
      <xdr:nvSpPr>
        <xdr:cNvPr id="343" name="正方形/長方形 342"/>
        <xdr:cNvSpPr/>
      </xdr:nvSpPr>
      <xdr:spPr>
        <a:xfrm>
          <a:off x="18132425" y="515874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149225</xdr:rowOff>
    </xdr:from>
    <xdr:to xmlns:xdr="http://schemas.openxmlformats.org/drawingml/2006/spreadsheetDrawing">
      <xdr:col>93</xdr:col>
      <xdr:colOff>6350</xdr:colOff>
      <xdr:row>33</xdr:row>
      <xdr:rowOff>58420</xdr:rowOff>
    </xdr:to>
    <xdr:sp macro="" textlink="">
      <xdr:nvSpPr>
        <xdr:cNvPr id="344" name="正方形/長方形 343"/>
        <xdr:cNvSpPr/>
      </xdr:nvSpPr>
      <xdr:spPr>
        <a:xfrm>
          <a:off x="18132425" y="534606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129540</xdr:rowOff>
    </xdr:from>
    <xdr:to xmlns:xdr="http://schemas.openxmlformats.org/drawingml/2006/spreadsheetDrawing">
      <xdr:col>99</xdr:col>
      <xdr:colOff>146050</xdr:colOff>
      <xdr:row>32</xdr:row>
      <xdr:rowOff>38735</xdr:rowOff>
    </xdr:to>
    <xdr:sp macro="" textlink="">
      <xdr:nvSpPr>
        <xdr:cNvPr id="345" name="正方形/長方形 344"/>
        <xdr:cNvSpPr/>
      </xdr:nvSpPr>
      <xdr:spPr>
        <a:xfrm>
          <a:off x="1979866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149225</xdr:rowOff>
    </xdr:from>
    <xdr:to xmlns:xdr="http://schemas.openxmlformats.org/drawingml/2006/spreadsheetDrawing">
      <xdr:col>99</xdr:col>
      <xdr:colOff>146050</xdr:colOff>
      <xdr:row>33</xdr:row>
      <xdr:rowOff>58420</xdr:rowOff>
    </xdr:to>
    <xdr:sp macro="" textlink="">
      <xdr:nvSpPr>
        <xdr:cNvPr id="346" name="正方形/長方形 345"/>
        <xdr:cNvSpPr/>
      </xdr:nvSpPr>
      <xdr:spPr>
        <a:xfrm>
          <a:off x="1979866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129540</xdr:rowOff>
    </xdr:from>
    <xdr:to xmlns:xdr="http://schemas.openxmlformats.org/drawingml/2006/spreadsheetDrawing">
      <xdr:col>106</xdr:col>
      <xdr:colOff>139700</xdr:colOff>
      <xdr:row>32</xdr:row>
      <xdr:rowOff>38735</xdr:rowOff>
    </xdr:to>
    <xdr:sp macro="" textlink="">
      <xdr:nvSpPr>
        <xdr:cNvPr id="347" name="正方形/長方形 346"/>
        <xdr:cNvSpPr/>
      </xdr:nvSpPr>
      <xdr:spPr>
        <a:xfrm>
          <a:off x="2127250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149225</xdr:rowOff>
    </xdr:from>
    <xdr:to xmlns:xdr="http://schemas.openxmlformats.org/drawingml/2006/spreadsheetDrawing">
      <xdr:col>106</xdr:col>
      <xdr:colOff>139700</xdr:colOff>
      <xdr:row>33</xdr:row>
      <xdr:rowOff>58420</xdr:rowOff>
    </xdr:to>
    <xdr:sp macro="" textlink="">
      <xdr:nvSpPr>
        <xdr:cNvPr id="348" name="正方形/長方形 347"/>
        <xdr:cNvSpPr/>
      </xdr:nvSpPr>
      <xdr:spPr>
        <a:xfrm>
          <a:off x="2127250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49" name="正方形/長方形 348"/>
        <xdr:cNvSpPr/>
      </xdr:nvSpPr>
      <xdr:spPr>
        <a:xfrm>
          <a:off x="1294320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115</xdr:col>
      <xdr:colOff>31750</xdr:colOff>
      <xdr:row>47</xdr:row>
      <xdr:rowOff>136525</xdr:rowOff>
    </xdr:to>
    <xdr:sp macro="" textlink="">
      <xdr:nvSpPr>
        <xdr:cNvPr id="350" name="正方形/長方形 349"/>
        <xdr:cNvSpPr/>
      </xdr:nvSpPr>
      <xdr:spPr>
        <a:xfrm>
          <a:off x="1826133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104</xdr:col>
      <xdr:colOff>114300</xdr:colOff>
      <xdr:row>35</xdr:row>
      <xdr:rowOff>32385</xdr:rowOff>
    </xdr:to>
    <xdr:sp macro="" textlink="">
      <xdr:nvSpPr>
        <xdr:cNvPr id="351" name="正方形/長方形 350"/>
        <xdr:cNvSpPr/>
      </xdr:nvSpPr>
      <xdr:spPr>
        <a:xfrm>
          <a:off x="1826133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97790</xdr:rowOff>
    </xdr:from>
    <xdr:to xmlns:xdr="http://schemas.openxmlformats.org/drawingml/2006/spreadsheetDrawing">
      <xdr:col>114</xdr:col>
      <xdr:colOff>114300</xdr:colOff>
      <xdr:row>47</xdr:row>
      <xdr:rowOff>71120</xdr:rowOff>
    </xdr:to>
    <xdr:sp macro="" textlink="" fLocksText="0">
      <xdr:nvSpPr>
        <xdr:cNvPr id="352" name="テキスト ボックス 351"/>
        <xdr:cNvSpPr txBox="1"/>
      </xdr:nvSpPr>
      <xdr:spPr>
        <a:xfrm>
          <a:off x="18388330" y="5965190"/>
          <a:ext cx="5831840"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0.3</a:t>
          </a:r>
          <a:r>
            <a:rPr kumimoji="1" lang="ja-JP" altLang="en-US" sz="1300">
              <a:solidFill>
                <a:sysClr val="windowText" lastClr="000000"/>
              </a:solidFill>
              <a:effectLst/>
              <a:latin typeface="ＭＳ Ｐゴシック"/>
              <a:ea typeface="ＭＳ Ｐゴシック"/>
              <a:cs typeface="+mn-cs"/>
            </a:rPr>
            <a:t>ポイント低下し、類似団体平均を下回っているが、全国平均、宮崎県平均は上回っている。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新規起債発行額上限</a:t>
          </a:r>
          <a:r>
            <a:rPr kumimoji="1" lang="ja-JP" altLang="ja-JP" sz="1300">
              <a:solidFill>
                <a:schemeClr val="dk1"/>
              </a:solidFill>
              <a:effectLst/>
              <a:latin typeface="ＭＳ Ｐゴシック"/>
              <a:ea typeface="ＭＳ Ｐゴシック"/>
              <a:cs typeface="+mn-cs"/>
            </a:rPr>
            <a:t>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億円としており</a:t>
          </a:r>
          <a:r>
            <a:rPr kumimoji="1" lang="ja-JP" altLang="en-US" sz="1300">
              <a:solidFill>
                <a:schemeClr val="dk1"/>
              </a:solidFill>
              <a:effectLst/>
              <a:latin typeface="ＭＳ Ｐゴシック"/>
              <a:ea typeface="ＭＳ Ｐゴシック"/>
              <a:cs typeface="+mn-cs"/>
            </a:rPr>
            <a:t>、引き続き健全な財政運営に努める。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104140</xdr:rowOff>
    </xdr:from>
    <xdr:ext cx="298450" cy="229235"/>
    <xdr:sp macro="" textlink="">
      <xdr:nvSpPr>
        <xdr:cNvPr id="353" name="テキスト ボックス 352"/>
        <xdr:cNvSpPr txBox="1"/>
      </xdr:nvSpPr>
      <xdr:spPr>
        <a:xfrm>
          <a:off x="12905105" y="546862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136525</xdr:rowOff>
    </xdr:from>
    <xdr:to xmlns:xdr="http://schemas.openxmlformats.org/drawingml/2006/spreadsheetDrawing">
      <xdr:col>85</xdr:col>
      <xdr:colOff>95250</xdr:colOff>
      <xdr:row>47</xdr:row>
      <xdr:rowOff>136525</xdr:rowOff>
    </xdr:to>
    <xdr:cxnSp macro="">
      <xdr:nvCxnSpPr>
        <xdr:cNvPr id="354" name="直線コネクタ 353"/>
        <xdr:cNvCxnSpPr/>
      </xdr:nvCxnSpPr>
      <xdr:spPr>
        <a:xfrm>
          <a:off x="1294320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166370</xdr:rowOff>
    </xdr:from>
    <xdr:ext cx="762000" cy="262255"/>
    <xdr:sp macro="" textlink="">
      <xdr:nvSpPr>
        <xdr:cNvPr id="355" name="テキスト ボックス 354"/>
        <xdr:cNvSpPr txBox="1"/>
      </xdr:nvSpPr>
      <xdr:spPr>
        <a:xfrm>
          <a:off x="12173585" y="78778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76200</xdr:rowOff>
    </xdr:from>
    <xdr:to xmlns:xdr="http://schemas.openxmlformats.org/drawingml/2006/spreadsheetDrawing">
      <xdr:col>85</xdr:col>
      <xdr:colOff>95250</xdr:colOff>
      <xdr:row>45</xdr:row>
      <xdr:rowOff>76200</xdr:rowOff>
    </xdr:to>
    <xdr:cxnSp macro="">
      <xdr:nvCxnSpPr>
        <xdr:cNvPr id="356" name="直線コネクタ 355"/>
        <xdr:cNvCxnSpPr/>
      </xdr:nvCxnSpPr>
      <xdr:spPr>
        <a:xfrm>
          <a:off x="12943205" y="7620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105410</xdr:rowOff>
    </xdr:from>
    <xdr:ext cx="762000" cy="262255"/>
    <xdr:sp macro="" textlink="">
      <xdr:nvSpPr>
        <xdr:cNvPr id="357" name="テキスト ボックス 356"/>
        <xdr:cNvSpPr txBox="1"/>
      </xdr:nvSpPr>
      <xdr:spPr>
        <a:xfrm>
          <a:off x="12173585" y="74815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45085</xdr:rowOff>
    </xdr:from>
    <xdr:ext cx="762000" cy="264795"/>
    <xdr:sp macro="" textlink="">
      <xdr:nvSpPr>
        <xdr:cNvPr id="359" name="テキスト ボックス 358"/>
        <xdr:cNvSpPr txBox="1"/>
      </xdr:nvSpPr>
      <xdr:spPr>
        <a:xfrm>
          <a:off x="12173585" y="70859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129540</xdr:rowOff>
    </xdr:from>
    <xdr:to xmlns:xdr="http://schemas.openxmlformats.org/drawingml/2006/spreadsheetDrawing">
      <xdr:col>85</xdr:col>
      <xdr:colOff>95250</xdr:colOff>
      <xdr:row>40</xdr:row>
      <xdr:rowOff>129540</xdr:rowOff>
    </xdr:to>
    <xdr:cxnSp macro="">
      <xdr:nvCxnSpPr>
        <xdr:cNvPr id="360" name="直線コネクタ 359"/>
        <xdr:cNvCxnSpPr/>
      </xdr:nvCxnSpPr>
      <xdr:spPr>
        <a:xfrm>
          <a:off x="12943205" y="6835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160020</xdr:rowOff>
    </xdr:from>
    <xdr:ext cx="762000" cy="264160"/>
    <xdr:sp macro="" textlink="">
      <xdr:nvSpPr>
        <xdr:cNvPr id="361" name="テキスト ボックス 360"/>
        <xdr:cNvSpPr txBox="1"/>
      </xdr:nvSpPr>
      <xdr:spPr>
        <a:xfrm>
          <a:off x="12173585" y="669798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69215</xdr:rowOff>
    </xdr:from>
    <xdr:to xmlns:xdr="http://schemas.openxmlformats.org/drawingml/2006/spreadsheetDrawing">
      <xdr:col>85</xdr:col>
      <xdr:colOff>95250</xdr:colOff>
      <xdr:row>38</xdr:row>
      <xdr:rowOff>69215</xdr:rowOff>
    </xdr:to>
    <xdr:cxnSp macro="">
      <xdr:nvCxnSpPr>
        <xdr:cNvPr id="362" name="直線コネクタ 361"/>
        <xdr:cNvCxnSpPr/>
      </xdr:nvCxnSpPr>
      <xdr:spPr>
        <a:xfrm>
          <a:off x="12943205" y="643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99695</xdr:rowOff>
    </xdr:from>
    <xdr:ext cx="762000" cy="264795"/>
    <xdr:sp macro="" textlink="">
      <xdr:nvSpPr>
        <xdr:cNvPr id="363" name="テキスト ボックス 362"/>
        <xdr:cNvSpPr txBox="1"/>
      </xdr:nvSpPr>
      <xdr:spPr>
        <a:xfrm>
          <a:off x="12173585" y="63023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xdr:rowOff>
    </xdr:from>
    <xdr:to xmlns:xdr="http://schemas.openxmlformats.org/drawingml/2006/spreadsheetDrawing">
      <xdr:col>85</xdr:col>
      <xdr:colOff>95250</xdr:colOff>
      <xdr:row>36</xdr:row>
      <xdr:rowOff>8890</xdr:rowOff>
    </xdr:to>
    <xdr:cxnSp macro="">
      <xdr:nvCxnSpPr>
        <xdr:cNvPr id="364" name="直線コネクタ 363"/>
        <xdr:cNvCxnSpPr/>
      </xdr:nvCxnSpPr>
      <xdr:spPr>
        <a:xfrm>
          <a:off x="12943205" y="6043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38100</xdr:rowOff>
    </xdr:from>
    <xdr:ext cx="762000" cy="265430"/>
    <xdr:sp macro="" textlink="">
      <xdr:nvSpPr>
        <xdr:cNvPr id="365" name="テキスト ボックス 364"/>
        <xdr:cNvSpPr txBox="1"/>
      </xdr:nvSpPr>
      <xdr:spPr>
        <a:xfrm>
          <a:off x="12173585" y="5905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33</xdr:row>
      <xdr:rowOff>123825</xdr:rowOff>
    </xdr:to>
    <xdr:cxnSp macro="">
      <xdr:nvCxnSpPr>
        <xdr:cNvPr id="366" name="直線コネクタ 365"/>
        <xdr:cNvCxnSpPr/>
      </xdr:nvCxnSpPr>
      <xdr:spPr>
        <a:xfrm>
          <a:off x="1294320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67" name="公債費負担の状況グラフ枠"/>
        <xdr:cNvSpPr/>
      </xdr:nvSpPr>
      <xdr:spPr>
        <a:xfrm>
          <a:off x="1294320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635</xdr:rowOff>
    </xdr:from>
    <xdr:to xmlns:xdr="http://schemas.openxmlformats.org/drawingml/2006/spreadsheetDrawing">
      <xdr:col>81</xdr:col>
      <xdr:colOff>44450</xdr:colOff>
      <xdr:row>43</xdr:row>
      <xdr:rowOff>130175</xdr:rowOff>
    </xdr:to>
    <xdr:cxnSp macro="">
      <xdr:nvCxnSpPr>
        <xdr:cNvPr id="368" name="直線コネクタ 367"/>
        <xdr:cNvCxnSpPr/>
      </xdr:nvCxnSpPr>
      <xdr:spPr>
        <a:xfrm flipV="1">
          <a:off x="17172305" y="6035675"/>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102870</xdr:rowOff>
    </xdr:from>
    <xdr:ext cx="758825" cy="264160"/>
    <xdr:sp macro="" textlink="">
      <xdr:nvSpPr>
        <xdr:cNvPr id="369" name="公債費負担の状況最小値テキスト"/>
        <xdr:cNvSpPr txBox="1"/>
      </xdr:nvSpPr>
      <xdr:spPr>
        <a:xfrm>
          <a:off x="17261205" y="731139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130175</xdr:rowOff>
    </xdr:from>
    <xdr:to xmlns:xdr="http://schemas.openxmlformats.org/drawingml/2006/spreadsheetDrawing">
      <xdr:col>81</xdr:col>
      <xdr:colOff>133350</xdr:colOff>
      <xdr:row>43</xdr:row>
      <xdr:rowOff>130175</xdr:rowOff>
    </xdr:to>
    <xdr:cxnSp macro="">
      <xdr:nvCxnSpPr>
        <xdr:cNvPr id="370" name="直線コネクタ 369"/>
        <xdr:cNvCxnSpPr/>
      </xdr:nvCxnSpPr>
      <xdr:spPr>
        <a:xfrm>
          <a:off x="17081500" y="73386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88900</xdr:rowOff>
    </xdr:from>
    <xdr:ext cx="758825" cy="261620"/>
    <xdr:sp macro="" textlink="">
      <xdr:nvSpPr>
        <xdr:cNvPr id="371" name="公債費負担の状況最大値テキスト"/>
        <xdr:cNvSpPr txBox="1"/>
      </xdr:nvSpPr>
      <xdr:spPr>
        <a:xfrm>
          <a:off x="17261205" y="578866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635</xdr:rowOff>
    </xdr:from>
    <xdr:to xmlns:xdr="http://schemas.openxmlformats.org/drawingml/2006/spreadsheetDrawing">
      <xdr:col>81</xdr:col>
      <xdr:colOff>133350</xdr:colOff>
      <xdr:row>36</xdr:row>
      <xdr:rowOff>635</xdr:rowOff>
    </xdr:to>
    <xdr:cxnSp macro="">
      <xdr:nvCxnSpPr>
        <xdr:cNvPr id="372" name="直線コネクタ 371"/>
        <xdr:cNvCxnSpPr/>
      </xdr:nvCxnSpPr>
      <xdr:spPr>
        <a:xfrm>
          <a:off x="17081500" y="60356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91440</xdr:rowOff>
    </xdr:from>
    <xdr:to xmlns:xdr="http://schemas.openxmlformats.org/drawingml/2006/spreadsheetDrawing">
      <xdr:col>81</xdr:col>
      <xdr:colOff>44450</xdr:colOff>
      <xdr:row>39</xdr:row>
      <xdr:rowOff>116205</xdr:rowOff>
    </xdr:to>
    <xdr:cxnSp macro="">
      <xdr:nvCxnSpPr>
        <xdr:cNvPr id="373" name="直線コネクタ 372"/>
        <xdr:cNvCxnSpPr/>
      </xdr:nvCxnSpPr>
      <xdr:spPr>
        <a:xfrm flipV="1">
          <a:off x="16326485" y="6629400"/>
          <a:ext cx="8458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134620</xdr:rowOff>
    </xdr:from>
    <xdr:ext cx="758825" cy="264795"/>
    <xdr:sp macro="" textlink="">
      <xdr:nvSpPr>
        <xdr:cNvPr id="374" name="公債費負担の状況平均値テキスト"/>
        <xdr:cNvSpPr txBox="1"/>
      </xdr:nvSpPr>
      <xdr:spPr>
        <a:xfrm>
          <a:off x="17261205" y="667258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162560</xdr:rowOff>
    </xdr:from>
    <xdr:to xmlns:xdr="http://schemas.openxmlformats.org/drawingml/2006/spreadsheetDrawing">
      <xdr:col>81</xdr:col>
      <xdr:colOff>95250</xdr:colOff>
      <xdr:row>40</xdr:row>
      <xdr:rowOff>91440</xdr:rowOff>
    </xdr:to>
    <xdr:sp macro="" textlink="">
      <xdr:nvSpPr>
        <xdr:cNvPr id="375" name="フローチャート: 判断 374"/>
        <xdr:cNvSpPr/>
      </xdr:nvSpPr>
      <xdr:spPr>
        <a:xfrm>
          <a:off x="17119600" y="6700520"/>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116205</xdr:rowOff>
    </xdr:from>
    <xdr:to xmlns:xdr="http://schemas.openxmlformats.org/drawingml/2006/spreadsheetDrawing">
      <xdr:col>77</xdr:col>
      <xdr:colOff>44450</xdr:colOff>
      <xdr:row>39</xdr:row>
      <xdr:rowOff>167640</xdr:rowOff>
    </xdr:to>
    <xdr:cxnSp macro="">
      <xdr:nvCxnSpPr>
        <xdr:cNvPr id="376" name="直線コネクタ 375"/>
        <xdr:cNvCxnSpPr/>
      </xdr:nvCxnSpPr>
      <xdr:spPr>
        <a:xfrm flipV="1">
          <a:off x="15427960" y="6654165"/>
          <a:ext cx="8985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162560</xdr:rowOff>
    </xdr:from>
    <xdr:to xmlns:xdr="http://schemas.openxmlformats.org/drawingml/2006/spreadsheetDrawing">
      <xdr:col>77</xdr:col>
      <xdr:colOff>95250</xdr:colOff>
      <xdr:row>40</xdr:row>
      <xdr:rowOff>91440</xdr:rowOff>
    </xdr:to>
    <xdr:sp macro="" textlink="">
      <xdr:nvSpPr>
        <xdr:cNvPr id="377" name="フローチャート: 判断 376"/>
        <xdr:cNvSpPr/>
      </xdr:nvSpPr>
      <xdr:spPr>
        <a:xfrm>
          <a:off x="16273780" y="6700520"/>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76200</xdr:rowOff>
    </xdr:from>
    <xdr:ext cx="733425" cy="262255"/>
    <xdr:sp macro="" textlink="">
      <xdr:nvSpPr>
        <xdr:cNvPr id="378" name="テキスト ボックス 377"/>
        <xdr:cNvSpPr txBox="1"/>
      </xdr:nvSpPr>
      <xdr:spPr>
        <a:xfrm>
          <a:off x="15941675" y="678180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167640</xdr:rowOff>
    </xdr:from>
    <xdr:to xmlns:xdr="http://schemas.openxmlformats.org/drawingml/2006/spreadsheetDrawing">
      <xdr:col>72</xdr:col>
      <xdr:colOff>203200</xdr:colOff>
      <xdr:row>39</xdr:row>
      <xdr:rowOff>167640</xdr:rowOff>
    </xdr:to>
    <xdr:cxnSp macro="">
      <xdr:nvCxnSpPr>
        <xdr:cNvPr id="379" name="直線コネクタ 378"/>
        <xdr:cNvCxnSpPr/>
      </xdr:nvCxnSpPr>
      <xdr:spPr>
        <a:xfrm>
          <a:off x="14531340" y="67056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138430</xdr:rowOff>
    </xdr:from>
    <xdr:to xmlns:xdr="http://schemas.openxmlformats.org/drawingml/2006/spreadsheetDrawing">
      <xdr:col>73</xdr:col>
      <xdr:colOff>44450</xdr:colOff>
      <xdr:row>40</xdr:row>
      <xdr:rowOff>66675</xdr:rowOff>
    </xdr:to>
    <xdr:sp macro="" textlink="">
      <xdr:nvSpPr>
        <xdr:cNvPr id="380" name="フローチャート: 判断 379"/>
        <xdr:cNvSpPr/>
      </xdr:nvSpPr>
      <xdr:spPr>
        <a:xfrm>
          <a:off x="15377160" y="6676390"/>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50800</xdr:rowOff>
    </xdr:from>
    <xdr:ext cx="762000" cy="263525"/>
    <xdr:sp macro="" textlink="">
      <xdr:nvSpPr>
        <xdr:cNvPr id="381" name="テキスト ボックス 380"/>
        <xdr:cNvSpPr txBox="1"/>
      </xdr:nvSpPr>
      <xdr:spPr>
        <a:xfrm>
          <a:off x="15045055" y="67564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167640</xdr:rowOff>
    </xdr:from>
    <xdr:to xmlns:xdr="http://schemas.openxmlformats.org/drawingml/2006/spreadsheetDrawing">
      <xdr:col>68</xdr:col>
      <xdr:colOff>152400</xdr:colOff>
      <xdr:row>39</xdr:row>
      <xdr:rowOff>167640</xdr:rowOff>
    </xdr:to>
    <xdr:cxnSp macro="">
      <xdr:nvCxnSpPr>
        <xdr:cNvPr id="382" name="直線コネクタ 381"/>
        <xdr:cNvCxnSpPr/>
      </xdr:nvCxnSpPr>
      <xdr:spPr>
        <a:xfrm>
          <a:off x="13634720" y="67056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138430</xdr:rowOff>
    </xdr:from>
    <xdr:to xmlns:xdr="http://schemas.openxmlformats.org/drawingml/2006/spreadsheetDrawing">
      <xdr:col>68</xdr:col>
      <xdr:colOff>203200</xdr:colOff>
      <xdr:row>40</xdr:row>
      <xdr:rowOff>66675</xdr:rowOff>
    </xdr:to>
    <xdr:sp macro="" textlink="">
      <xdr:nvSpPr>
        <xdr:cNvPr id="383" name="フローチャート: 判断 382"/>
        <xdr:cNvSpPr/>
      </xdr:nvSpPr>
      <xdr:spPr>
        <a:xfrm>
          <a:off x="14480540" y="66763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50800</xdr:rowOff>
    </xdr:from>
    <xdr:ext cx="762000" cy="263525"/>
    <xdr:sp macro="" textlink="">
      <xdr:nvSpPr>
        <xdr:cNvPr id="384" name="テキスト ボックス 383"/>
        <xdr:cNvSpPr txBox="1"/>
      </xdr:nvSpPr>
      <xdr:spPr>
        <a:xfrm>
          <a:off x="14146530" y="67564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129540</xdr:rowOff>
    </xdr:from>
    <xdr:to xmlns:xdr="http://schemas.openxmlformats.org/drawingml/2006/spreadsheetDrawing">
      <xdr:col>64</xdr:col>
      <xdr:colOff>152400</xdr:colOff>
      <xdr:row>40</xdr:row>
      <xdr:rowOff>58420</xdr:rowOff>
    </xdr:to>
    <xdr:sp macro="" textlink="">
      <xdr:nvSpPr>
        <xdr:cNvPr id="385" name="フローチャート: 判断 384"/>
        <xdr:cNvSpPr/>
      </xdr:nvSpPr>
      <xdr:spPr>
        <a:xfrm>
          <a:off x="13583920" y="66675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43180</xdr:rowOff>
    </xdr:from>
    <xdr:ext cx="762000" cy="264795"/>
    <xdr:sp macro="" textlink="">
      <xdr:nvSpPr>
        <xdr:cNvPr id="386" name="テキスト ボックス 385"/>
        <xdr:cNvSpPr txBox="1"/>
      </xdr:nvSpPr>
      <xdr:spPr>
        <a:xfrm>
          <a:off x="13249910" y="67487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133985</xdr:rowOff>
    </xdr:from>
    <xdr:ext cx="758825" cy="264795"/>
    <xdr:sp macro="" textlink="">
      <xdr:nvSpPr>
        <xdr:cNvPr id="387" name="テキスト ボックス 386"/>
        <xdr:cNvSpPr txBox="1"/>
      </xdr:nvSpPr>
      <xdr:spPr>
        <a:xfrm>
          <a:off x="1695450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133985</xdr:rowOff>
    </xdr:from>
    <xdr:ext cx="758825" cy="264795"/>
    <xdr:sp macro="" textlink="">
      <xdr:nvSpPr>
        <xdr:cNvPr id="388" name="テキスト ボックス 387"/>
        <xdr:cNvSpPr txBox="1"/>
      </xdr:nvSpPr>
      <xdr:spPr>
        <a:xfrm>
          <a:off x="16108680"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133985</xdr:rowOff>
    </xdr:from>
    <xdr:ext cx="758825" cy="264795"/>
    <xdr:sp macro="" textlink="">
      <xdr:nvSpPr>
        <xdr:cNvPr id="389" name="テキスト ボックス 388"/>
        <xdr:cNvSpPr txBox="1"/>
      </xdr:nvSpPr>
      <xdr:spPr>
        <a:xfrm>
          <a:off x="15210155" y="80130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133985</xdr:rowOff>
    </xdr:from>
    <xdr:ext cx="762000" cy="264795"/>
    <xdr:sp macro="" textlink="">
      <xdr:nvSpPr>
        <xdr:cNvPr id="390" name="テキスト ボックス 389"/>
        <xdr:cNvSpPr txBox="1"/>
      </xdr:nvSpPr>
      <xdr:spPr>
        <a:xfrm>
          <a:off x="14313535"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133985</xdr:rowOff>
    </xdr:from>
    <xdr:ext cx="762000" cy="264795"/>
    <xdr:sp macro="" textlink="">
      <xdr:nvSpPr>
        <xdr:cNvPr id="391" name="テキスト ボックス 390"/>
        <xdr:cNvSpPr txBox="1"/>
      </xdr:nvSpPr>
      <xdr:spPr>
        <a:xfrm>
          <a:off x="13416915" y="8013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39370</xdr:rowOff>
    </xdr:from>
    <xdr:to xmlns:xdr="http://schemas.openxmlformats.org/drawingml/2006/spreadsheetDrawing">
      <xdr:col>81</xdr:col>
      <xdr:colOff>95250</xdr:colOff>
      <xdr:row>39</xdr:row>
      <xdr:rowOff>143510</xdr:rowOff>
    </xdr:to>
    <xdr:sp macro="" textlink="">
      <xdr:nvSpPr>
        <xdr:cNvPr id="392" name="楕円 391"/>
        <xdr:cNvSpPr/>
      </xdr:nvSpPr>
      <xdr:spPr>
        <a:xfrm>
          <a:off x="17119600" y="657733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56515</xdr:rowOff>
    </xdr:from>
    <xdr:ext cx="758825" cy="262255"/>
    <xdr:sp macro="" textlink="">
      <xdr:nvSpPr>
        <xdr:cNvPr id="393" name="公債費負担の状況該当値テキスト"/>
        <xdr:cNvSpPr txBox="1"/>
      </xdr:nvSpPr>
      <xdr:spPr>
        <a:xfrm>
          <a:off x="17261205" y="642683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64770</xdr:rowOff>
    </xdr:from>
    <xdr:to xmlns:xdr="http://schemas.openxmlformats.org/drawingml/2006/spreadsheetDrawing">
      <xdr:col>77</xdr:col>
      <xdr:colOff>95250</xdr:colOff>
      <xdr:row>39</xdr:row>
      <xdr:rowOff>167640</xdr:rowOff>
    </xdr:to>
    <xdr:sp macro="" textlink="">
      <xdr:nvSpPr>
        <xdr:cNvPr id="394" name="楕円 393"/>
        <xdr:cNvSpPr/>
      </xdr:nvSpPr>
      <xdr:spPr>
        <a:xfrm>
          <a:off x="16273780" y="660273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3175</xdr:rowOff>
    </xdr:from>
    <xdr:ext cx="733425" cy="264795"/>
    <xdr:sp macro="" textlink="">
      <xdr:nvSpPr>
        <xdr:cNvPr id="395" name="テキスト ボックス 394"/>
        <xdr:cNvSpPr txBox="1"/>
      </xdr:nvSpPr>
      <xdr:spPr>
        <a:xfrm>
          <a:off x="15941675" y="6373495"/>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121920</xdr:rowOff>
    </xdr:from>
    <xdr:to xmlns:xdr="http://schemas.openxmlformats.org/drawingml/2006/spreadsheetDrawing">
      <xdr:col>73</xdr:col>
      <xdr:colOff>44450</xdr:colOff>
      <xdr:row>40</xdr:row>
      <xdr:rowOff>49530</xdr:rowOff>
    </xdr:to>
    <xdr:sp macro="" textlink="">
      <xdr:nvSpPr>
        <xdr:cNvPr id="396" name="楕円 395"/>
        <xdr:cNvSpPr/>
      </xdr:nvSpPr>
      <xdr:spPr>
        <a:xfrm>
          <a:off x="15377160" y="6659880"/>
          <a:ext cx="10350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60325</xdr:rowOff>
    </xdr:from>
    <xdr:ext cx="762000" cy="264795"/>
    <xdr:sp macro="" textlink="">
      <xdr:nvSpPr>
        <xdr:cNvPr id="397" name="テキスト ボックス 396"/>
        <xdr:cNvSpPr txBox="1"/>
      </xdr:nvSpPr>
      <xdr:spPr>
        <a:xfrm>
          <a:off x="15045055" y="6430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121920</xdr:rowOff>
    </xdr:from>
    <xdr:to xmlns:xdr="http://schemas.openxmlformats.org/drawingml/2006/spreadsheetDrawing">
      <xdr:col>68</xdr:col>
      <xdr:colOff>203200</xdr:colOff>
      <xdr:row>40</xdr:row>
      <xdr:rowOff>49530</xdr:rowOff>
    </xdr:to>
    <xdr:sp macro="" textlink="">
      <xdr:nvSpPr>
        <xdr:cNvPr id="398" name="楕円 397"/>
        <xdr:cNvSpPr/>
      </xdr:nvSpPr>
      <xdr:spPr>
        <a:xfrm>
          <a:off x="14480540" y="6659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60325</xdr:rowOff>
    </xdr:from>
    <xdr:ext cx="762000" cy="264795"/>
    <xdr:sp macro="" textlink="">
      <xdr:nvSpPr>
        <xdr:cNvPr id="399" name="テキスト ボックス 398"/>
        <xdr:cNvSpPr txBox="1"/>
      </xdr:nvSpPr>
      <xdr:spPr>
        <a:xfrm>
          <a:off x="14146530" y="6430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121920</xdr:rowOff>
    </xdr:from>
    <xdr:to xmlns:xdr="http://schemas.openxmlformats.org/drawingml/2006/spreadsheetDrawing">
      <xdr:col>64</xdr:col>
      <xdr:colOff>152400</xdr:colOff>
      <xdr:row>40</xdr:row>
      <xdr:rowOff>49530</xdr:rowOff>
    </xdr:to>
    <xdr:sp macro="" textlink="">
      <xdr:nvSpPr>
        <xdr:cNvPr id="400" name="楕円 399"/>
        <xdr:cNvSpPr/>
      </xdr:nvSpPr>
      <xdr:spPr>
        <a:xfrm>
          <a:off x="13583920" y="6659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60325</xdr:rowOff>
    </xdr:from>
    <xdr:ext cx="762000" cy="264795"/>
    <xdr:sp macro="" textlink="">
      <xdr:nvSpPr>
        <xdr:cNvPr id="401" name="テキスト ボックス 400"/>
        <xdr:cNvSpPr txBox="1"/>
      </xdr:nvSpPr>
      <xdr:spPr>
        <a:xfrm>
          <a:off x="13249910" y="64306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156210</xdr:rowOff>
    </xdr:to>
    <xdr:sp macro="" textlink="">
      <xdr:nvSpPr>
        <xdr:cNvPr id="402" name="正方形/長方形 401"/>
        <xdr:cNvSpPr/>
      </xdr:nvSpPr>
      <xdr:spPr>
        <a:xfrm>
          <a:off x="12943205" y="118046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910" cy="316230"/>
    <xdr:sp macro="" textlink="">
      <xdr:nvSpPr>
        <xdr:cNvPr id="403" name="テキスト ボックス 402"/>
        <xdr:cNvSpPr txBox="1"/>
      </xdr:nvSpPr>
      <xdr:spPr>
        <a:xfrm>
          <a:off x="13882370" y="153479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67030"/>
    <xdr:sp macro="" textlink="">
      <xdr:nvSpPr>
        <xdr:cNvPr id="404" name="テキスト ボックス 403"/>
        <xdr:cNvSpPr txBox="1"/>
      </xdr:nvSpPr>
      <xdr:spPr>
        <a:xfrm>
          <a:off x="15463520" y="1508760"/>
          <a:ext cx="164782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90805</xdr:rowOff>
    </xdr:from>
    <xdr:to xmlns:xdr="http://schemas.openxmlformats.org/drawingml/2006/spreadsheetDrawing">
      <xdr:col>93</xdr:col>
      <xdr:colOff>6350</xdr:colOff>
      <xdr:row>10</xdr:row>
      <xdr:rowOff>0</xdr:rowOff>
    </xdr:to>
    <xdr:sp macro="" textlink="">
      <xdr:nvSpPr>
        <xdr:cNvPr id="405" name="正方形/長方形 404"/>
        <xdr:cNvSpPr/>
      </xdr:nvSpPr>
      <xdr:spPr>
        <a:xfrm>
          <a:off x="18132425" y="143192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110490</xdr:rowOff>
    </xdr:from>
    <xdr:to xmlns:xdr="http://schemas.openxmlformats.org/drawingml/2006/spreadsheetDrawing">
      <xdr:col>93</xdr:col>
      <xdr:colOff>6350</xdr:colOff>
      <xdr:row>11</xdr:row>
      <xdr:rowOff>19685</xdr:rowOff>
    </xdr:to>
    <xdr:sp macro="" textlink="">
      <xdr:nvSpPr>
        <xdr:cNvPr id="406" name="正方形/長方形 405"/>
        <xdr:cNvSpPr/>
      </xdr:nvSpPr>
      <xdr:spPr>
        <a:xfrm>
          <a:off x="18132425" y="161925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90805</xdr:rowOff>
    </xdr:from>
    <xdr:to xmlns:xdr="http://schemas.openxmlformats.org/drawingml/2006/spreadsheetDrawing">
      <xdr:col>99</xdr:col>
      <xdr:colOff>146050</xdr:colOff>
      <xdr:row>10</xdr:row>
      <xdr:rowOff>0</xdr:rowOff>
    </xdr:to>
    <xdr:sp macro="" textlink="">
      <xdr:nvSpPr>
        <xdr:cNvPr id="407" name="正方形/長方形 406"/>
        <xdr:cNvSpPr/>
      </xdr:nvSpPr>
      <xdr:spPr>
        <a:xfrm>
          <a:off x="19798665"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110490</xdr:rowOff>
    </xdr:from>
    <xdr:to xmlns:xdr="http://schemas.openxmlformats.org/drawingml/2006/spreadsheetDrawing">
      <xdr:col>99</xdr:col>
      <xdr:colOff>146050</xdr:colOff>
      <xdr:row>11</xdr:row>
      <xdr:rowOff>19685</xdr:rowOff>
    </xdr:to>
    <xdr:sp macro="" textlink="">
      <xdr:nvSpPr>
        <xdr:cNvPr id="408" name="正方形/長方形 407"/>
        <xdr:cNvSpPr/>
      </xdr:nvSpPr>
      <xdr:spPr>
        <a:xfrm>
          <a:off x="19798665"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90805</xdr:rowOff>
    </xdr:from>
    <xdr:to xmlns:xdr="http://schemas.openxmlformats.org/drawingml/2006/spreadsheetDrawing">
      <xdr:col>106</xdr:col>
      <xdr:colOff>139700</xdr:colOff>
      <xdr:row>10</xdr:row>
      <xdr:rowOff>0</xdr:rowOff>
    </xdr:to>
    <xdr:sp macro="" textlink="">
      <xdr:nvSpPr>
        <xdr:cNvPr id="409" name="正方形/長方形 408"/>
        <xdr:cNvSpPr/>
      </xdr:nvSpPr>
      <xdr:spPr>
        <a:xfrm>
          <a:off x="21272500"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110490</xdr:rowOff>
    </xdr:from>
    <xdr:to xmlns:xdr="http://schemas.openxmlformats.org/drawingml/2006/spreadsheetDrawing">
      <xdr:col>106</xdr:col>
      <xdr:colOff>139700</xdr:colOff>
      <xdr:row>11</xdr:row>
      <xdr:rowOff>19685</xdr:rowOff>
    </xdr:to>
    <xdr:sp macro="" textlink="">
      <xdr:nvSpPr>
        <xdr:cNvPr id="410" name="正方形/長方形 409"/>
        <xdr:cNvSpPr/>
      </xdr:nvSpPr>
      <xdr:spPr>
        <a:xfrm>
          <a:off x="21272500"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11" name="正方形/長方形 410"/>
        <xdr:cNvSpPr/>
      </xdr:nvSpPr>
      <xdr:spPr>
        <a:xfrm>
          <a:off x="12943205" y="1928495"/>
          <a:ext cx="512572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115</xdr:col>
      <xdr:colOff>31750</xdr:colOff>
      <xdr:row>25</xdr:row>
      <xdr:rowOff>97790</xdr:rowOff>
    </xdr:to>
    <xdr:sp macro="" textlink="">
      <xdr:nvSpPr>
        <xdr:cNvPr id="412" name="正方形/長方形 411"/>
        <xdr:cNvSpPr/>
      </xdr:nvSpPr>
      <xdr:spPr>
        <a:xfrm>
          <a:off x="18261330" y="1928495"/>
          <a:ext cx="608774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104</xdr:col>
      <xdr:colOff>114300</xdr:colOff>
      <xdr:row>12</xdr:row>
      <xdr:rowOff>167640</xdr:rowOff>
    </xdr:to>
    <xdr:sp macro="" textlink="">
      <xdr:nvSpPr>
        <xdr:cNvPr id="413" name="正方形/長方形 412"/>
        <xdr:cNvSpPr/>
      </xdr:nvSpPr>
      <xdr:spPr>
        <a:xfrm>
          <a:off x="18261330" y="1928495"/>
          <a:ext cx="384429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58420</xdr:rowOff>
    </xdr:from>
    <xdr:to xmlns:xdr="http://schemas.openxmlformats.org/drawingml/2006/spreadsheetDrawing">
      <xdr:col>114</xdr:col>
      <xdr:colOff>114300</xdr:colOff>
      <xdr:row>25</xdr:row>
      <xdr:rowOff>32385</xdr:rowOff>
    </xdr:to>
    <xdr:sp macro="" textlink="" fLocksText="0">
      <xdr:nvSpPr>
        <xdr:cNvPr id="414" name="テキスト ボックス 413"/>
        <xdr:cNvSpPr txBox="1"/>
      </xdr:nvSpPr>
      <xdr:spPr>
        <a:xfrm>
          <a:off x="18388330" y="2237740"/>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類似団体平均及び全国平均、県平均を上回っている。平成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年度以降基金繰入が多くなり基金残高が減少</a:t>
          </a:r>
          <a:r>
            <a:rPr kumimoji="1" lang="ja-JP" altLang="en-US" sz="1300">
              <a:solidFill>
                <a:schemeClr val="dk1"/>
              </a:solidFill>
              <a:effectLst/>
              <a:latin typeface="ＭＳ Ｐゴシック"/>
              <a:ea typeface="ＭＳ Ｐゴシック"/>
              <a:cs typeface="+mn-cs"/>
            </a:rPr>
            <a:t>していたが令和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年度基金残高が増加したことに</a:t>
          </a:r>
          <a:r>
            <a:rPr kumimoji="1" lang="ja-JP" altLang="en-US" sz="1300">
              <a:solidFill>
                <a:sysClr val="windowText" lastClr="000000"/>
              </a:solidFill>
              <a:effectLst/>
              <a:latin typeface="ＭＳ Ｐゴシック"/>
              <a:ea typeface="ＭＳ Ｐゴシック"/>
              <a:cs typeface="+mn-cs"/>
            </a:rPr>
            <a:t>より前年度比で</a:t>
          </a:r>
          <a:r>
            <a:rPr kumimoji="1" lang="en-US" altLang="ja-JP" sz="1300">
              <a:solidFill>
                <a:sysClr val="windowText" lastClr="000000"/>
              </a:solidFill>
              <a:effectLst/>
              <a:latin typeface="ＭＳ Ｐゴシック"/>
              <a:ea typeface="ＭＳ Ｐゴシック"/>
              <a:cs typeface="+mn-cs"/>
            </a:rPr>
            <a:t>21.9</a:t>
          </a:r>
          <a:r>
            <a:rPr kumimoji="1" lang="ja-JP" altLang="en-US" sz="1300">
              <a:solidFill>
                <a:sysClr val="windowText" lastClr="000000"/>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改善した。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今後も新規起債発行額の上限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億円を堅持し、歳入に見合った歳出となるよう適正な運用に努め、基金残高の増加を図る。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64770</xdr:rowOff>
    </xdr:from>
    <xdr:ext cx="298450" cy="229870"/>
    <xdr:sp macro="" textlink="">
      <xdr:nvSpPr>
        <xdr:cNvPr id="415" name="テキスト ボックス 414"/>
        <xdr:cNvSpPr txBox="1"/>
      </xdr:nvSpPr>
      <xdr:spPr>
        <a:xfrm>
          <a:off x="12905105" y="1741170"/>
          <a:ext cx="298450"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97790</xdr:rowOff>
    </xdr:from>
    <xdr:to xmlns:xdr="http://schemas.openxmlformats.org/drawingml/2006/spreadsheetDrawing">
      <xdr:col>85</xdr:col>
      <xdr:colOff>95250</xdr:colOff>
      <xdr:row>25</xdr:row>
      <xdr:rowOff>97790</xdr:rowOff>
    </xdr:to>
    <xdr:cxnSp macro="">
      <xdr:nvCxnSpPr>
        <xdr:cNvPr id="416" name="直線コネクタ 415"/>
        <xdr:cNvCxnSpPr/>
      </xdr:nvCxnSpPr>
      <xdr:spPr>
        <a:xfrm>
          <a:off x="12943205" y="4288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127000</xdr:rowOff>
    </xdr:from>
    <xdr:ext cx="762000" cy="262890"/>
    <xdr:sp macro="" textlink="">
      <xdr:nvSpPr>
        <xdr:cNvPr id="417" name="テキスト ボックス 416"/>
        <xdr:cNvSpPr txBox="1"/>
      </xdr:nvSpPr>
      <xdr:spPr>
        <a:xfrm>
          <a:off x="12173585" y="41503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129540</xdr:rowOff>
    </xdr:from>
    <xdr:to xmlns:xdr="http://schemas.openxmlformats.org/drawingml/2006/spreadsheetDrawing">
      <xdr:col>85</xdr:col>
      <xdr:colOff>95250</xdr:colOff>
      <xdr:row>22</xdr:row>
      <xdr:rowOff>129540</xdr:rowOff>
    </xdr:to>
    <xdr:cxnSp macro="">
      <xdr:nvCxnSpPr>
        <xdr:cNvPr id="418" name="直線コネクタ 417"/>
        <xdr:cNvCxnSpPr/>
      </xdr:nvCxnSpPr>
      <xdr:spPr>
        <a:xfrm>
          <a:off x="12943205" y="38176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160020</xdr:rowOff>
    </xdr:from>
    <xdr:ext cx="762000" cy="264160"/>
    <xdr:sp macro="" textlink="">
      <xdr:nvSpPr>
        <xdr:cNvPr id="419" name="テキスト ボックス 418"/>
        <xdr:cNvSpPr txBox="1"/>
      </xdr:nvSpPr>
      <xdr:spPr>
        <a:xfrm>
          <a:off x="12173585" y="36804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161925</xdr:rowOff>
    </xdr:from>
    <xdr:to xmlns:xdr="http://schemas.openxmlformats.org/drawingml/2006/spreadsheetDrawing">
      <xdr:col>85</xdr:col>
      <xdr:colOff>95250</xdr:colOff>
      <xdr:row>19</xdr:row>
      <xdr:rowOff>161925</xdr:rowOff>
    </xdr:to>
    <xdr:cxnSp macro="">
      <xdr:nvCxnSpPr>
        <xdr:cNvPr id="420" name="直線コネクタ 419"/>
        <xdr:cNvCxnSpPr/>
      </xdr:nvCxnSpPr>
      <xdr:spPr>
        <a:xfrm>
          <a:off x="12943205" y="3347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61620"/>
    <xdr:sp macro="" textlink="">
      <xdr:nvSpPr>
        <xdr:cNvPr id="421" name="テキスト ボックス 420"/>
        <xdr:cNvSpPr txBox="1"/>
      </xdr:nvSpPr>
      <xdr:spPr>
        <a:xfrm>
          <a:off x="12173585" y="320167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19685</xdr:rowOff>
    </xdr:from>
    <xdr:to xmlns:xdr="http://schemas.openxmlformats.org/drawingml/2006/spreadsheetDrawing">
      <xdr:col>85</xdr:col>
      <xdr:colOff>95250</xdr:colOff>
      <xdr:row>17</xdr:row>
      <xdr:rowOff>19685</xdr:rowOff>
    </xdr:to>
    <xdr:cxnSp macro="">
      <xdr:nvCxnSpPr>
        <xdr:cNvPr id="422" name="直線コネクタ 421"/>
        <xdr:cNvCxnSpPr/>
      </xdr:nvCxnSpPr>
      <xdr:spPr>
        <a:xfrm>
          <a:off x="12943205" y="28695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48895</xdr:rowOff>
    </xdr:from>
    <xdr:ext cx="762000" cy="262255"/>
    <xdr:sp macro="" textlink="">
      <xdr:nvSpPr>
        <xdr:cNvPr id="423" name="テキスト ボックス 422"/>
        <xdr:cNvSpPr txBox="1"/>
      </xdr:nvSpPr>
      <xdr:spPr>
        <a:xfrm>
          <a:off x="12173585" y="27311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52070</xdr:rowOff>
    </xdr:from>
    <xdr:to xmlns:xdr="http://schemas.openxmlformats.org/drawingml/2006/spreadsheetDrawing">
      <xdr:col>85</xdr:col>
      <xdr:colOff>95250</xdr:colOff>
      <xdr:row>14</xdr:row>
      <xdr:rowOff>52070</xdr:rowOff>
    </xdr:to>
    <xdr:cxnSp macro="">
      <xdr:nvCxnSpPr>
        <xdr:cNvPr id="424" name="直線コネクタ 423"/>
        <xdr:cNvCxnSpPr/>
      </xdr:nvCxnSpPr>
      <xdr:spPr>
        <a:xfrm>
          <a:off x="12943205" y="23990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81915</xdr:rowOff>
    </xdr:from>
    <xdr:ext cx="762000" cy="264795"/>
    <xdr:sp macro="" textlink="">
      <xdr:nvSpPr>
        <xdr:cNvPr id="425" name="テキスト ボックス 424"/>
        <xdr:cNvSpPr txBox="1"/>
      </xdr:nvSpPr>
      <xdr:spPr>
        <a:xfrm>
          <a:off x="12173585" y="22612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11</xdr:row>
      <xdr:rowOff>84455</xdr:rowOff>
    </xdr:to>
    <xdr:cxnSp macro="">
      <xdr:nvCxnSpPr>
        <xdr:cNvPr id="426" name="直線コネクタ 425"/>
        <xdr:cNvCxnSpPr/>
      </xdr:nvCxnSpPr>
      <xdr:spPr>
        <a:xfrm>
          <a:off x="12943205" y="19284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27" name="将来負担の状況グラフ枠"/>
        <xdr:cNvSpPr/>
      </xdr:nvSpPr>
      <xdr:spPr>
        <a:xfrm>
          <a:off x="12943205" y="1928495"/>
          <a:ext cx="512572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52070</xdr:rowOff>
    </xdr:from>
    <xdr:to xmlns:xdr="http://schemas.openxmlformats.org/drawingml/2006/spreadsheetDrawing">
      <xdr:col>81</xdr:col>
      <xdr:colOff>44450</xdr:colOff>
      <xdr:row>23</xdr:row>
      <xdr:rowOff>12700</xdr:rowOff>
    </xdr:to>
    <xdr:cxnSp macro="">
      <xdr:nvCxnSpPr>
        <xdr:cNvPr id="428" name="直線コネクタ 427"/>
        <xdr:cNvCxnSpPr/>
      </xdr:nvCxnSpPr>
      <xdr:spPr>
        <a:xfrm flipV="1">
          <a:off x="17172305" y="2399030"/>
          <a:ext cx="0" cy="1469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160020</xdr:rowOff>
    </xdr:from>
    <xdr:ext cx="758825" cy="264160"/>
    <xdr:sp macro="" textlink="">
      <xdr:nvSpPr>
        <xdr:cNvPr id="429" name="将来負担の状況最小値テキスト"/>
        <xdr:cNvSpPr txBox="1"/>
      </xdr:nvSpPr>
      <xdr:spPr>
        <a:xfrm>
          <a:off x="17261205" y="384810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12700</xdr:rowOff>
    </xdr:from>
    <xdr:to xmlns:xdr="http://schemas.openxmlformats.org/drawingml/2006/spreadsheetDrawing">
      <xdr:col>81</xdr:col>
      <xdr:colOff>133350</xdr:colOff>
      <xdr:row>23</xdr:row>
      <xdr:rowOff>12700</xdr:rowOff>
    </xdr:to>
    <xdr:cxnSp macro="">
      <xdr:nvCxnSpPr>
        <xdr:cNvPr id="430" name="直線コネクタ 429"/>
        <xdr:cNvCxnSpPr/>
      </xdr:nvCxnSpPr>
      <xdr:spPr>
        <a:xfrm>
          <a:off x="17081500" y="38684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88265</xdr:rowOff>
    </xdr:from>
    <xdr:ext cx="758825" cy="261620"/>
    <xdr:sp macro="" textlink="">
      <xdr:nvSpPr>
        <xdr:cNvPr id="431" name="将来負担の状況最大値テキスト"/>
        <xdr:cNvSpPr txBox="1"/>
      </xdr:nvSpPr>
      <xdr:spPr>
        <a:xfrm>
          <a:off x="17261205" y="209994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52070</xdr:rowOff>
    </xdr:from>
    <xdr:to xmlns:xdr="http://schemas.openxmlformats.org/drawingml/2006/spreadsheetDrawing">
      <xdr:col>81</xdr:col>
      <xdr:colOff>133350</xdr:colOff>
      <xdr:row>14</xdr:row>
      <xdr:rowOff>52070</xdr:rowOff>
    </xdr:to>
    <xdr:cxnSp macro="">
      <xdr:nvCxnSpPr>
        <xdr:cNvPr id="432" name="直線コネクタ 431"/>
        <xdr:cNvCxnSpPr/>
      </xdr:nvCxnSpPr>
      <xdr:spPr>
        <a:xfrm>
          <a:off x="17081500" y="23990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50165</xdr:rowOff>
    </xdr:from>
    <xdr:to xmlns:xdr="http://schemas.openxmlformats.org/drawingml/2006/spreadsheetDrawing">
      <xdr:col>81</xdr:col>
      <xdr:colOff>44450</xdr:colOff>
      <xdr:row>17</xdr:row>
      <xdr:rowOff>91440</xdr:rowOff>
    </xdr:to>
    <xdr:cxnSp macro="">
      <xdr:nvCxnSpPr>
        <xdr:cNvPr id="433" name="直線コネクタ 432"/>
        <xdr:cNvCxnSpPr/>
      </xdr:nvCxnSpPr>
      <xdr:spPr>
        <a:xfrm flipV="1">
          <a:off x="16326485" y="2732405"/>
          <a:ext cx="84582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29845</xdr:rowOff>
    </xdr:from>
    <xdr:ext cx="758825" cy="262255"/>
    <xdr:sp macro="" textlink="">
      <xdr:nvSpPr>
        <xdr:cNvPr id="434" name="将来負担の状況平均値テキスト"/>
        <xdr:cNvSpPr txBox="1"/>
      </xdr:nvSpPr>
      <xdr:spPr>
        <a:xfrm>
          <a:off x="17261205" y="2209165"/>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104140</xdr:rowOff>
    </xdr:to>
    <xdr:sp macro="" textlink="">
      <xdr:nvSpPr>
        <xdr:cNvPr id="435" name="フローチャート: 判断 434"/>
        <xdr:cNvSpPr/>
      </xdr:nvSpPr>
      <xdr:spPr>
        <a:xfrm>
          <a:off x="17119600" y="234696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42545</xdr:rowOff>
    </xdr:from>
    <xdr:to xmlns:xdr="http://schemas.openxmlformats.org/drawingml/2006/spreadsheetDrawing">
      <xdr:col>77</xdr:col>
      <xdr:colOff>44450</xdr:colOff>
      <xdr:row>17</xdr:row>
      <xdr:rowOff>91440</xdr:rowOff>
    </xdr:to>
    <xdr:cxnSp macro="">
      <xdr:nvCxnSpPr>
        <xdr:cNvPr id="436" name="直線コネクタ 435"/>
        <xdr:cNvCxnSpPr/>
      </xdr:nvCxnSpPr>
      <xdr:spPr>
        <a:xfrm>
          <a:off x="15427960" y="2892425"/>
          <a:ext cx="8985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104140</xdr:rowOff>
    </xdr:to>
    <xdr:sp macro="" textlink="">
      <xdr:nvSpPr>
        <xdr:cNvPr id="437" name="フローチャート: 判断 436"/>
        <xdr:cNvSpPr/>
      </xdr:nvSpPr>
      <xdr:spPr>
        <a:xfrm>
          <a:off x="16273780" y="234696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114300</xdr:rowOff>
    </xdr:from>
    <xdr:ext cx="733425" cy="264795"/>
    <xdr:sp macro="" textlink="">
      <xdr:nvSpPr>
        <xdr:cNvPr id="438" name="テキスト ボックス 437"/>
        <xdr:cNvSpPr txBox="1"/>
      </xdr:nvSpPr>
      <xdr:spPr>
        <a:xfrm>
          <a:off x="15941675" y="212598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21590</xdr:rowOff>
    </xdr:from>
    <xdr:to xmlns:xdr="http://schemas.openxmlformats.org/drawingml/2006/spreadsheetDrawing">
      <xdr:col>72</xdr:col>
      <xdr:colOff>203200</xdr:colOff>
      <xdr:row>17</xdr:row>
      <xdr:rowOff>42545</xdr:rowOff>
    </xdr:to>
    <xdr:cxnSp macro="">
      <xdr:nvCxnSpPr>
        <xdr:cNvPr id="439" name="直線コネクタ 438"/>
        <xdr:cNvCxnSpPr/>
      </xdr:nvCxnSpPr>
      <xdr:spPr>
        <a:xfrm>
          <a:off x="14531340" y="2871470"/>
          <a:ext cx="8966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104140</xdr:rowOff>
    </xdr:to>
    <xdr:sp macro="" textlink="">
      <xdr:nvSpPr>
        <xdr:cNvPr id="440" name="フローチャート: 判断 439"/>
        <xdr:cNvSpPr/>
      </xdr:nvSpPr>
      <xdr:spPr>
        <a:xfrm>
          <a:off x="15377160" y="234696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114300</xdr:rowOff>
    </xdr:from>
    <xdr:ext cx="762000" cy="264795"/>
    <xdr:sp macro="" textlink="">
      <xdr:nvSpPr>
        <xdr:cNvPr id="441" name="テキスト ボックス 440"/>
        <xdr:cNvSpPr txBox="1"/>
      </xdr:nvSpPr>
      <xdr:spPr>
        <a:xfrm>
          <a:off x="15045055" y="21259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122555</xdr:rowOff>
    </xdr:from>
    <xdr:to xmlns:xdr="http://schemas.openxmlformats.org/drawingml/2006/spreadsheetDrawing">
      <xdr:col>68</xdr:col>
      <xdr:colOff>152400</xdr:colOff>
      <xdr:row>17</xdr:row>
      <xdr:rowOff>21590</xdr:rowOff>
    </xdr:to>
    <xdr:cxnSp macro="">
      <xdr:nvCxnSpPr>
        <xdr:cNvPr id="442" name="直線コネクタ 441"/>
        <xdr:cNvCxnSpPr/>
      </xdr:nvCxnSpPr>
      <xdr:spPr>
        <a:xfrm>
          <a:off x="13634720" y="2804795"/>
          <a:ext cx="8966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104140</xdr:rowOff>
    </xdr:to>
    <xdr:sp macro="" textlink="">
      <xdr:nvSpPr>
        <xdr:cNvPr id="443" name="フローチャート: 判断 442"/>
        <xdr:cNvSpPr/>
      </xdr:nvSpPr>
      <xdr:spPr>
        <a:xfrm>
          <a:off x="14480540" y="2346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114300</xdr:rowOff>
    </xdr:from>
    <xdr:ext cx="762000" cy="264795"/>
    <xdr:sp macro="" textlink="">
      <xdr:nvSpPr>
        <xdr:cNvPr id="444" name="テキスト ボックス 443"/>
        <xdr:cNvSpPr txBox="1"/>
      </xdr:nvSpPr>
      <xdr:spPr>
        <a:xfrm>
          <a:off x="14146530" y="21259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104140</xdr:rowOff>
    </xdr:to>
    <xdr:sp macro="" textlink="">
      <xdr:nvSpPr>
        <xdr:cNvPr id="445" name="フローチャート: 判断 444"/>
        <xdr:cNvSpPr/>
      </xdr:nvSpPr>
      <xdr:spPr>
        <a:xfrm>
          <a:off x="13583920" y="23469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114300</xdr:rowOff>
    </xdr:from>
    <xdr:ext cx="762000" cy="264795"/>
    <xdr:sp macro="" textlink="">
      <xdr:nvSpPr>
        <xdr:cNvPr id="446" name="テキスト ボックス 445"/>
        <xdr:cNvSpPr txBox="1"/>
      </xdr:nvSpPr>
      <xdr:spPr>
        <a:xfrm>
          <a:off x="13249910" y="21259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94615</xdr:rowOff>
    </xdr:from>
    <xdr:ext cx="758825" cy="262255"/>
    <xdr:sp macro="" textlink="">
      <xdr:nvSpPr>
        <xdr:cNvPr id="447" name="テキスト ボックス 446"/>
        <xdr:cNvSpPr txBox="1"/>
      </xdr:nvSpPr>
      <xdr:spPr>
        <a:xfrm>
          <a:off x="16954500" y="4285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94615</xdr:rowOff>
    </xdr:from>
    <xdr:ext cx="758825" cy="262255"/>
    <xdr:sp macro="" textlink="">
      <xdr:nvSpPr>
        <xdr:cNvPr id="448" name="テキスト ボックス 447"/>
        <xdr:cNvSpPr txBox="1"/>
      </xdr:nvSpPr>
      <xdr:spPr>
        <a:xfrm>
          <a:off x="16108680" y="4285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94615</xdr:rowOff>
    </xdr:from>
    <xdr:ext cx="758825" cy="262255"/>
    <xdr:sp macro="" textlink="">
      <xdr:nvSpPr>
        <xdr:cNvPr id="449" name="テキスト ボックス 448"/>
        <xdr:cNvSpPr txBox="1"/>
      </xdr:nvSpPr>
      <xdr:spPr>
        <a:xfrm>
          <a:off x="15210155" y="4285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94615</xdr:rowOff>
    </xdr:from>
    <xdr:ext cx="762000" cy="262255"/>
    <xdr:sp macro="" textlink="">
      <xdr:nvSpPr>
        <xdr:cNvPr id="450" name="テキスト ボックス 449"/>
        <xdr:cNvSpPr txBox="1"/>
      </xdr:nvSpPr>
      <xdr:spPr>
        <a:xfrm>
          <a:off x="14313535" y="42856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94615</xdr:rowOff>
    </xdr:from>
    <xdr:ext cx="762000" cy="262255"/>
    <xdr:sp macro="" textlink="">
      <xdr:nvSpPr>
        <xdr:cNvPr id="451" name="テキスト ボックス 450"/>
        <xdr:cNvSpPr txBox="1"/>
      </xdr:nvSpPr>
      <xdr:spPr>
        <a:xfrm>
          <a:off x="13416915" y="42856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167640</xdr:rowOff>
    </xdr:from>
    <xdr:to xmlns:xdr="http://schemas.openxmlformats.org/drawingml/2006/spreadsheetDrawing">
      <xdr:col>81</xdr:col>
      <xdr:colOff>95250</xdr:colOff>
      <xdr:row>16</xdr:row>
      <xdr:rowOff>102870</xdr:rowOff>
    </xdr:to>
    <xdr:sp macro="" textlink="">
      <xdr:nvSpPr>
        <xdr:cNvPr id="452" name="楕円 451"/>
        <xdr:cNvSpPr/>
      </xdr:nvSpPr>
      <xdr:spPr>
        <a:xfrm>
          <a:off x="17119600" y="268224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145415</xdr:rowOff>
    </xdr:from>
    <xdr:ext cx="758825" cy="261620"/>
    <xdr:sp macro="" textlink="">
      <xdr:nvSpPr>
        <xdr:cNvPr id="453" name="将来負担の状況該当値テキスト"/>
        <xdr:cNvSpPr txBox="1"/>
      </xdr:nvSpPr>
      <xdr:spPr>
        <a:xfrm>
          <a:off x="17261205" y="266001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39370</xdr:rowOff>
    </xdr:from>
    <xdr:to xmlns:xdr="http://schemas.openxmlformats.org/drawingml/2006/spreadsheetDrawing">
      <xdr:col>77</xdr:col>
      <xdr:colOff>95250</xdr:colOff>
      <xdr:row>17</xdr:row>
      <xdr:rowOff>143510</xdr:rowOff>
    </xdr:to>
    <xdr:sp macro="" textlink="">
      <xdr:nvSpPr>
        <xdr:cNvPr id="454" name="楕円 453"/>
        <xdr:cNvSpPr/>
      </xdr:nvSpPr>
      <xdr:spPr>
        <a:xfrm>
          <a:off x="16273780" y="288925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127635</xdr:rowOff>
    </xdr:from>
    <xdr:ext cx="733425" cy="262255"/>
    <xdr:sp macro="" textlink="">
      <xdr:nvSpPr>
        <xdr:cNvPr id="455" name="テキスト ボックス 454"/>
        <xdr:cNvSpPr txBox="1"/>
      </xdr:nvSpPr>
      <xdr:spPr>
        <a:xfrm>
          <a:off x="15941675" y="2977515"/>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165100</xdr:rowOff>
    </xdr:from>
    <xdr:to xmlns:xdr="http://schemas.openxmlformats.org/drawingml/2006/spreadsheetDrawing">
      <xdr:col>73</xdr:col>
      <xdr:colOff>44450</xdr:colOff>
      <xdr:row>17</xdr:row>
      <xdr:rowOff>93980</xdr:rowOff>
    </xdr:to>
    <xdr:sp macro="" textlink="">
      <xdr:nvSpPr>
        <xdr:cNvPr id="456" name="楕円 455"/>
        <xdr:cNvSpPr/>
      </xdr:nvSpPr>
      <xdr:spPr>
        <a:xfrm>
          <a:off x="15377160" y="2847340"/>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78740</xdr:rowOff>
    </xdr:from>
    <xdr:ext cx="762000" cy="264795"/>
    <xdr:sp macro="" textlink="">
      <xdr:nvSpPr>
        <xdr:cNvPr id="457" name="テキスト ボックス 456"/>
        <xdr:cNvSpPr txBox="1"/>
      </xdr:nvSpPr>
      <xdr:spPr>
        <a:xfrm>
          <a:off x="15045055" y="292862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144780</xdr:rowOff>
    </xdr:from>
    <xdr:to xmlns:xdr="http://schemas.openxmlformats.org/drawingml/2006/spreadsheetDrawing">
      <xdr:col>68</xdr:col>
      <xdr:colOff>203200</xdr:colOff>
      <xdr:row>17</xdr:row>
      <xdr:rowOff>73025</xdr:rowOff>
    </xdr:to>
    <xdr:sp macro="" textlink="">
      <xdr:nvSpPr>
        <xdr:cNvPr id="458" name="楕円 457"/>
        <xdr:cNvSpPr/>
      </xdr:nvSpPr>
      <xdr:spPr>
        <a:xfrm>
          <a:off x="14480540" y="28270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57785</xdr:rowOff>
    </xdr:from>
    <xdr:ext cx="762000" cy="264795"/>
    <xdr:sp macro="" textlink="">
      <xdr:nvSpPr>
        <xdr:cNvPr id="459" name="テキスト ボックス 458"/>
        <xdr:cNvSpPr txBox="1"/>
      </xdr:nvSpPr>
      <xdr:spPr>
        <a:xfrm>
          <a:off x="14146530" y="29076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69850</xdr:rowOff>
    </xdr:from>
    <xdr:to xmlns:xdr="http://schemas.openxmlformats.org/drawingml/2006/spreadsheetDrawing">
      <xdr:col>64</xdr:col>
      <xdr:colOff>152400</xdr:colOff>
      <xdr:row>16</xdr:row>
      <xdr:rowOff>167640</xdr:rowOff>
    </xdr:to>
    <xdr:sp macro="" textlink="">
      <xdr:nvSpPr>
        <xdr:cNvPr id="460" name="楕円 459"/>
        <xdr:cNvSpPr/>
      </xdr:nvSpPr>
      <xdr:spPr>
        <a:xfrm>
          <a:off x="13583920" y="275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158750</xdr:rowOff>
    </xdr:from>
    <xdr:ext cx="762000" cy="264160"/>
    <xdr:sp macro="" textlink="">
      <xdr:nvSpPr>
        <xdr:cNvPr id="461" name="テキスト ボックス 460"/>
        <xdr:cNvSpPr txBox="1"/>
      </xdr:nvSpPr>
      <xdr:spPr>
        <a:xfrm>
          <a:off x="13249910" y="28409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129540</xdr:rowOff>
    </xdr:from>
    <xdr:to xmlns:xdr="http://schemas.openxmlformats.org/drawingml/2006/spreadsheetDrawing">
      <xdr:col>63</xdr:col>
      <xdr:colOff>98425</xdr:colOff>
      <xdr:row>3</xdr:row>
      <xdr:rowOff>123825</xdr:rowOff>
    </xdr:to>
    <xdr:sp macro="" textlink="">
      <xdr:nvSpPr>
        <xdr:cNvPr id="2" name="正方形/長方形 1"/>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19685</xdr:rowOff>
    </xdr:from>
    <xdr:to xmlns:xdr="http://schemas.openxmlformats.org/drawingml/2006/spreadsheetDrawing">
      <xdr:col>115</xdr:col>
      <xdr:colOff>41275</xdr:colOff>
      <xdr:row>4</xdr:row>
      <xdr:rowOff>65405</xdr:rowOff>
    </xdr:to>
    <xdr:sp macro="" textlink="">
      <xdr:nvSpPr>
        <xdr:cNvPr id="3" name="正方形/長方形 2"/>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45720</xdr:rowOff>
    </xdr:from>
    <xdr:to xmlns:xdr="http://schemas.openxmlformats.org/drawingml/2006/spreadsheetDrawing">
      <xdr:col>115</xdr:col>
      <xdr:colOff>22225</xdr:colOff>
      <xdr:row>4</xdr:row>
      <xdr:rowOff>38735</xdr:rowOff>
    </xdr:to>
    <xdr:sp macro="" textlink="">
      <xdr:nvSpPr>
        <xdr:cNvPr id="4" name="正方形/長方形 3"/>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71120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81</xdr:col>
      <xdr:colOff>117475</xdr:colOff>
      <xdr:row>1</xdr:row>
      <xdr:rowOff>19685</xdr:rowOff>
    </xdr:from>
    <xdr:to xmlns:xdr="http://schemas.openxmlformats.org/drawingml/2006/spreadsheetDrawing">
      <xdr:col>94</xdr:col>
      <xdr:colOff>177800</xdr:colOff>
      <xdr:row>4</xdr:row>
      <xdr:rowOff>65405</xdr:rowOff>
    </xdr:to>
    <xdr:sp macro="" textlink="">
      <xdr:nvSpPr>
        <xdr:cNvPr id="6" name="正方形/長方形 5"/>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45720</xdr:rowOff>
    </xdr:from>
    <xdr:to xmlns:xdr="http://schemas.openxmlformats.org/drawingml/2006/spreadsheetDrawing">
      <xdr:col>94</xdr:col>
      <xdr:colOff>158750</xdr:colOff>
      <xdr:row>4</xdr:row>
      <xdr:rowOff>38735</xdr:rowOff>
    </xdr:to>
    <xdr:sp macro="" textlink="">
      <xdr:nvSpPr>
        <xdr:cNvPr id="7" name="正方形/長方形 6"/>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71120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32385</xdr:rowOff>
    </xdr:from>
    <xdr:to xmlns:xdr="http://schemas.openxmlformats.org/drawingml/2006/spreadsheetDrawing">
      <xdr:col>115</xdr:col>
      <xdr:colOff>47625</xdr:colOff>
      <xdr:row>87</xdr:row>
      <xdr:rowOff>149225</xdr:rowOff>
    </xdr:to>
    <xdr:sp macro="" textlink="">
      <xdr:nvSpPr>
        <xdr:cNvPr id="9" name="正方形/長方形 8"/>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156210</xdr:rowOff>
    </xdr:from>
    <xdr:to xmlns:xdr="http://schemas.openxmlformats.org/drawingml/2006/spreadsheetDrawing">
      <xdr:col>52</xdr:col>
      <xdr:colOff>12700</xdr:colOff>
      <xdr:row>19</xdr:row>
      <xdr:rowOff>26035</xdr:rowOff>
    </xdr:to>
    <xdr:sp macro="" textlink="">
      <xdr:nvSpPr>
        <xdr:cNvPr id="10" name="正方形/長方形 9"/>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168910</xdr:rowOff>
    </xdr:to>
    <xdr:sp macro="" textlink="">
      <xdr:nvSpPr>
        <xdr:cNvPr id="14" name="正方形/長方形 13"/>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168910</xdr:rowOff>
    </xdr:to>
    <xdr:sp macro="" textlink="">
      <xdr:nvSpPr>
        <xdr:cNvPr id="15" name="正方形/長方形 14"/>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168910</xdr:rowOff>
    </xdr:to>
    <xdr:sp macro="" textlink="">
      <xdr:nvSpPr>
        <xdr:cNvPr id="16" name="正方形/長方形 15"/>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26035</xdr:rowOff>
    </xdr:to>
    <xdr:sp macro="" textlink="">
      <xdr:nvSpPr>
        <xdr:cNvPr id="17" name="正方形/長方形 16"/>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26035</xdr:rowOff>
    </xdr:to>
    <xdr:sp macro="" textlink="">
      <xdr:nvSpPr>
        <xdr:cNvPr id="18" name="正方形/長方形 17"/>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156210</xdr:rowOff>
    </xdr:from>
    <xdr:to xmlns:xdr="http://schemas.openxmlformats.org/drawingml/2006/spreadsheetDrawing">
      <xdr:col>60</xdr:col>
      <xdr:colOff>0</xdr:colOff>
      <xdr:row>15</xdr:row>
      <xdr:rowOff>97790</xdr:rowOff>
    </xdr:to>
    <xdr:sp macro="" textlink="">
      <xdr:nvSpPr>
        <xdr:cNvPr id="19" name="角丸四角形 18"/>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45720</xdr:rowOff>
    </xdr:from>
    <xdr:to xmlns:xdr="http://schemas.openxmlformats.org/drawingml/2006/spreadsheetDrawing">
      <xdr:col>60</xdr:col>
      <xdr:colOff>95250</xdr:colOff>
      <xdr:row>10</xdr:row>
      <xdr:rowOff>129540</xdr:rowOff>
    </xdr:to>
    <xdr:sp macro="" textlink="">
      <xdr:nvSpPr>
        <xdr:cNvPr id="20" name="正方形/長方形 19"/>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143510</xdr:rowOff>
    </xdr:from>
    <xdr:to xmlns:xdr="http://schemas.openxmlformats.org/drawingml/2006/spreadsheetDrawing">
      <xdr:col>60</xdr:col>
      <xdr:colOff>95250</xdr:colOff>
      <xdr:row>12</xdr:row>
      <xdr:rowOff>52070</xdr:rowOff>
    </xdr:to>
    <xdr:sp macro="" textlink="">
      <xdr:nvSpPr>
        <xdr:cNvPr id="21" name="正方形/長方形 20"/>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129540</xdr:rowOff>
    </xdr:from>
    <xdr:to xmlns:xdr="http://schemas.openxmlformats.org/drawingml/2006/spreadsheetDrawing">
      <xdr:col>60</xdr:col>
      <xdr:colOff>95250</xdr:colOff>
      <xdr:row>16</xdr:row>
      <xdr:rowOff>78105</xdr:rowOff>
    </xdr:to>
    <xdr:sp macro="" textlink="">
      <xdr:nvSpPr>
        <xdr:cNvPr id="22" name="正方形/長方形 21"/>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136525</xdr:rowOff>
    </xdr:from>
    <xdr:to xmlns:xdr="http://schemas.openxmlformats.org/drawingml/2006/spreadsheetDrawing">
      <xdr:col>54</xdr:col>
      <xdr:colOff>38100</xdr:colOff>
      <xdr:row>9</xdr:row>
      <xdr:rowOff>136525</xdr:rowOff>
    </xdr:to>
    <xdr:cxnSp macro="">
      <xdr:nvCxnSpPr>
        <xdr:cNvPr id="23" name="直線コネクタ 22"/>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84455</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110490</xdr:rowOff>
    </xdr:to>
    <xdr:sp macro="" textlink="">
      <xdr:nvSpPr>
        <xdr:cNvPr id="25" name="フローチャート: 判断 24"/>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104140</xdr:rowOff>
    </xdr:from>
    <xdr:to xmlns:xdr="http://schemas.openxmlformats.org/drawingml/2006/spreadsheetDrawing">
      <xdr:col>53</xdr:col>
      <xdr:colOff>146050</xdr:colOff>
      <xdr:row>13</xdr:row>
      <xdr:rowOff>71120</xdr:rowOff>
    </xdr:to>
    <xdr:cxnSp macro="">
      <xdr:nvCxnSpPr>
        <xdr:cNvPr id="26" name="直線コネクタ 25"/>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104140</xdr:rowOff>
    </xdr:from>
    <xdr:to xmlns:xdr="http://schemas.openxmlformats.org/drawingml/2006/spreadsheetDrawing">
      <xdr:col>54</xdr:col>
      <xdr:colOff>38100</xdr:colOff>
      <xdr:row>12</xdr:row>
      <xdr:rowOff>104140</xdr:rowOff>
    </xdr:to>
    <xdr:cxnSp macro="">
      <xdr:nvCxnSpPr>
        <xdr:cNvPr id="27" name="直線コネクタ 26"/>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139700</xdr:rowOff>
    </xdr:to>
    <xdr:cxnSp macro="">
      <xdr:nvCxnSpPr>
        <xdr:cNvPr id="28" name="直線コネクタ 27"/>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143510</xdr:rowOff>
    </xdr:from>
    <xdr:to xmlns:xdr="http://schemas.openxmlformats.org/drawingml/2006/spreadsheetDrawing">
      <xdr:col>54</xdr:col>
      <xdr:colOff>38100</xdr:colOff>
      <xdr:row>14</xdr:row>
      <xdr:rowOff>143510</xdr:rowOff>
    </xdr:to>
    <xdr:cxnSp macro="">
      <xdr:nvCxnSpPr>
        <xdr:cNvPr id="29" name="直線コネクタ 28"/>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65405</xdr:rowOff>
    </xdr:from>
    <xdr:ext cx="8893175" cy="262255"/>
    <xdr:sp macro="" textlink="">
      <xdr:nvSpPr>
        <xdr:cNvPr id="30" name="テキスト ボックス 29"/>
        <xdr:cNvSpPr txBox="1"/>
      </xdr:nvSpPr>
      <xdr:spPr>
        <a:xfrm>
          <a:off x="706120" y="3494405"/>
          <a:ext cx="88931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149225</xdr:rowOff>
    </xdr:from>
    <xdr:ext cx="6043295" cy="264160"/>
    <xdr:sp macro="" textlink="">
      <xdr:nvSpPr>
        <xdr:cNvPr id="31" name="テキスト ボックス 30"/>
        <xdr:cNvSpPr txBox="1"/>
      </xdr:nvSpPr>
      <xdr:spPr>
        <a:xfrm>
          <a:off x="706120" y="3749675"/>
          <a:ext cx="60432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58420</xdr:rowOff>
    </xdr:from>
    <xdr:ext cx="8228330" cy="264795"/>
    <xdr:sp macro="" textlink="">
      <xdr:nvSpPr>
        <xdr:cNvPr id="32" name="テキスト ボックス 31"/>
        <xdr:cNvSpPr txBox="1"/>
      </xdr:nvSpPr>
      <xdr:spPr>
        <a:xfrm>
          <a:off x="706120" y="4001770"/>
          <a:ext cx="8228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143510</xdr:rowOff>
    </xdr:from>
    <xdr:ext cx="181610" cy="262890"/>
    <xdr:sp macro="" textlink="">
      <xdr:nvSpPr>
        <xdr:cNvPr id="33" name="テキスト ボックス 32"/>
        <xdr:cNvSpPr txBox="1"/>
      </xdr:nvSpPr>
      <xdr:spPr>
        <a:xfrm>
          <a:off x="706120" y="4258310"/>
          <a:ext cx="1816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71120</xdr:rowOff>
    </xdr:from>
    <xdr:to xmlns:xdr="http://schemas.openxmlformats.org/drawingml/2006/spreadsheetDrawing">
      <xdr:col>26</xdr:col>
      <xdr:colOff>184150</xdr:colOff>
      <xdr:row>29</xdr:row>
      <xdr:rowOff>45720</xdr:rowOff>
    </xdr:to>
    <xdr:sp macro="" textlink="">
      <xdr:nvSpPr>
        <xdr:cNvPr id="34" name="正方形/長方形 33"/>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136525</xdr:rowOff>
    </xdr:from>
    <xdr:to xmlns:xdr="http://schemas.openxmlformats.org/drawingml/2006/spreadsheetDrawing">
      <xdr:col>34</xdr:col>
      <xdr:colOff>120650</xdr:colOff>
      <xdr:row>29</xdr:row>
      <xdr:rowOff>45720</xdr:rowOff>
    </xdr:to>
    <xdr:sp macro="" textlink="">
      <xdr:nvSpPr>
        <xdr:cNvPr id="35" name="正方形/長方形 34"/>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156210</xdr:rowOff>
    </xdr:from>
    <xdr:to xmlns:xdr="http://schemas.openxmlformats.org/drawingml/2006/spreadsheetDrawing">
      <xdr:col>34</xdr:col>
      <xdr:colOff>120650</xdr:colOff>
      <xdr:row>30</xdr:row>
      <xdr:rowOff>65405</xdr:rowOff>
    </xdr:to>
    <xdr:sp macro="" textlink="">
      <xdr:nvSpPr>
        <xdr:cNvPr id="36" name="正方形/長方形 35"/>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136525</xdr:rowOff>
    </xdr:from>
    <xdr:to xmlns:xdr="http://schemas.openxmlformats.org/drawingml/2006/spreadsheetDrawing">
      <xdr:col>42</xdr:col>
      <xdr:colOff>82550</xdr:colOff>
      <xdr:row>29</xdr:row>
      <xdr:rowOff>45720</xdr:rowOff>
    </xdr:to>
    <xdr:sp macro="" textlink="">
      <xdr:nvSpPr>
        <xdr:cNvPr id="37" name="正方形/長方形 36"/>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156210</xdr:rowOff>
    </xdr:from>
    <xdr:to xmlns:xdr="http://schemas.openxmlformats.org/drawingml/2006/spreadsheetDrawing">
      <xdr:col>42</xdr:col>
      <xdr:colOff>82550</xdr:colOff>
      <xdr:row>30</xdr:row>
      <xdr:rowOff>65405</xdr:rowOff>
    </xdr:to>
    <xdr:sp macro="" textlink="">
      <xdr:nvSpPr>
        <xdr:cNvPr id="38" name="正方形/長方形 37"/>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136525</xdr:rowOff>
    </xdr:from>
    <xdr:to xmlns:xdr="http://schemas.openxmlformats.org/drawingml/2006/spreadsheetDrawing">
      <xdr:col>51</xdr:col>
      <xdr:colOff>22225</xdr:colOff>
      <xdr:row>29</xdr:row>
      <xdr:rowOff>45720</xdr:rowOff>
    </xdr:to>
    <xdr:sp macro="" textlink="">
      <xdr:nvSpPr>
        <xdr:cNvPr id="39" name="正方形/長方形 38"/>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156210</xdr:rowOff>
    </xdr:from>
    <xdr:to xmlns:xdr="http://schemas.openxmlformats.org/drawingml/2006/spreadsheetDrawing">
      <xdr:col>51</xdr:col>
      <xdr:colOff>22225</xdr:colOff>
      <xdr:row>30</xdr:row>
      <xdr:rowOff>65405</xdr:rowOff>
    </xdr:to>
    <xdr:sp macro="" textlink="">
      <xdr:nvSpPr>
        <xdr:cNvPr id="40" name="正方形/長方形 39"/>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129540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129540</xdr:rowOff>
    </xdr:from>
    <xdr:to xmlns:xdr="http://schemas.openxmlformats.org/drawingml/2006/spreadsheetDrawing">
      <xdr:col>47</xdr:col>
      <xdr:colOff>187325</xdr:colOff>
      <xdr:row>32</xdr:row>
      <xdr:rowOff>38735</xdr:rowOff>
    </xdr:to>
    <xdr:sp macro="" textlink="">
      <xdr:nvSpPr>
        <xdr:cNvPr id="43" name="正方形/長方形 42"/>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104140</xdr:rowOff>
    </xdr:from>
    <xdr:to xmlns:xdr="http://schemas.openxmlformats.org/drawingml/2006/spreadsheetDrawing">
      <xdr:col>54</xdr:col>
      <xdr:colOff>95250</xdr:colOff>
      <xdr:row>43</xdr:row>
      <xdr:rowOff>123825</xdr:rowOff>
    </xdr:to>
    <xdr:sp macro="" textlink="" fLocksText="0">
      <xdr:nvSpPr>
        <xdr:cNvPr id="44" name="テキスト ボックス 43"/>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近年は人事院勧告による給与引き上げ</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会計年度任用職員制度が開始されたこと</a:t>
          </a:r>
          <a:r>
            <a:rPr kumimoji="1" lang="ja-JP" altLang="en-US" sz="1300">
              <a:solidFill>
                <a:schemeClr val="dk1"/>
              </a:solidFill>
              <a:effectLst/>
              <a:latin typeface="ＭＳ Ｐゴシック"/>
              <a:ea typeface="ＭＳ Ｐゴシック"/>
              <a:cs typeface="+mn-cs"/>
            </a:rPr>
            <a:t>で上昇傾向であったが、前年度比2.9ポイント低下した。これは新型コロナウイルス感染症対策のため扶助費等が増加し相対的に人件費の比率が低下したためである。また類似団体平均より高い状況である。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今後、定年延長が始まると退職者が減少し採用者も抑制されるので、しばらくは上昇傾向が続く見込みである。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110490</xdr:rowOff>
    </xdr:from>
    <xdr:ext cx="295275" cy="227330"/>
    <xdr:sp macro="" textlink="">
      <xdr:nvSpPr>
        <xdr:cNvPr id="45" name="テキスト ボックス 44"/>
        <xdr:cNvSpPr txBox="1"/>
      </xdr:nvSpPr>
      <xdr:spPr>
        <a:xfrm>
          <a:off x="731520" y="5082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43180</xdr:rowOff>
    </xdr:from>
    <xdr:ext cx="508000" cy="262255"/>
    <xdr:sp macro="" textlink="">
      <xdr:nvSpPr>
        <xdr:cNvPr id="47" name="テキスト ボックス 46"/>
        <xdr:cNvSpPr txBox="1"/>
      </xdr:nvSpPr>
      <xdr:spPr>
        <a:xfrm>
          <a:off x="256540" y="74155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71120</xdr:rowOff>
    </xdr:from>
    <xdr:to xmlns:xdr="http://schemas.openxmlformats.org/drawingml/2006/spreadsheetDrawing">
      <xdr:col>26</xdr:col>
      <xdr:colOff>184150</xdr:colOff>
      <xdr:row>41</xdr:row>
      <xdr:rowOff>71120</xdr:rowOff>
    </xdr:to>
    <xdr:cxnSp macro="">
      <xdr:nvCxnSpPr>
        <xdr:cNvPr id="48" name="直線コネクタ 47"/>
        <xdr:cNvCxnSpPr/>
      </xdr:nvCxnSpPr>
      <xdr:spPr>
        <a:xfrm>
          <a:off x="76962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101600</xdr:rowOff>
    </xdr:from>
    <xdr:ext cx="508000" cy="262255"/>
    <xdr:sp macro="" textlink="">
      <xdr:nvSpPr>
        <xdr:cNvPr id="49" name="テキスト ボックス 48"/>
        <xdr:cNvSpPr txBox="1"/>
      </xdr:nvSpPr>
      <xdr:spPr>
        <a:xfrm>
          <a:off x="256540" y="695960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129540</xdr:rowOff>
    </xdr:from>
    <xdr:to xmlns:xdr="http://schemas.openxmlformats.org/drawingml/2006/spreadsheetDrawing">
      <xdr:col>26</xdr:col>
      <xdr:colOff>184150</xdr:colOff>
      <xdr:row>38</xdr:row>
      <xdr:rowOff>129540</xdr:rowOff>
    </xdr:to>
    <xdr:cxnSp macro="">
      <xdr:nvCxnSpPr>
        <xdr:cNvPr id="50" name="直線コネクタ 49"/>
        <xdr:cNvCxnSpPr/>
      </xdr:nvCxnSpPr>
      <xdr:spPr>
        <a:xfrm>
          <a:off x="76962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160020</xdr:rowOff>
    </xdr:from>
    <xdr:ext cx="508000" cy="264795"/>
    <xdr:sp macro="" textlink="">
      <xdr:nvSpPr>
        <xdr:cNvPr id="51" name="テキスト ボックス 50"/>
        <xdr:cNvSpPr txBox="1"/>
      </xdr:nvSpPr>
      <xdr:spPr>
        <a:xfrm>
          <a:off x="256540" y="6503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43180</xdr:rowOff>
    </xdr:from>
    <xdr:ext cx="508000" cy="262255"/>
    <xdr:sp macro="" textlink="">
      <xdr:nvSpPr>
        <xdr:cNvPr id="53" name="テキスト ボックス 52"/>
        <xdr:cNvSpPr txBox="1"/>
      </xdr:nvSpPr>
      <xdr:spPr>
        <a:xfrm>
          <a:off x="256540" y="60439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71120</xdr:rowOff>
    </xdr:from>
    <xdr:to xmlns:xdr="http://schemas.openxmlformats.org/drawingml/2006/spreadsheetDrawing">
      <xdr:col>26</xdr:col>
      <xdr:colOff>184150</xdr:colOff>
      <xdr:row>33</xdr:row>
      <xdr:rowOff>71120</xdr:rowOff>
    </xdr:to>
    <xdr:cxnSp macro="">
      <xdr:nvCxnSpPr>
        <xdr:cNvPr id="54" name="直線コネクタ 53"/>
        <xdr:cNvCxnSpPr/>
      </xdr:nvCxnSpPr>
      <xdr:spPr>
        <a:xfrm>
          <a:off x="76962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101600</xdr:rowOff>
    </xdr:from>
    <xdr:ext cx="508000" cy="262255"/>
    <xdr:sp macro="" textlink="">
      <xdr:nvSpPr>
        <xdr:cNvPr id="55" name="テキスト ボックス 54"/>
        <xdr:cNvSpPr txBox="1"/>
      </xdr:nvSpPr>
      <xdr:spPr>
        <a:xfrm>
          <a:off x="256540" y="558800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30</xdr:row>
      <xdr:rowOff>129540</xdr:rowOff>
    </xdr:to>
    <xdr:cxnSp macro="">
      <xdr:nvCxnSpPr>
        <xdr:cNvPr id="56" name="直線コネクタ 55"/>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160020</xdr:rowOff>
    </xdr:from>
    <xdr:ext cx="508000" cy="264795"/>
    <xdr:sp macro="" textlink="">
      <xdr:nvSpPr>
        <xdr:cNvPr id="57" name="テキスト ボックス 56"/>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153035</xdr:rowOff>
    </xdr:from>
    <xdr:to xmlns:xdr="http://schemas.openxmlformats.org/drawingml/2006/spreadsheetDrawing">
      <xdr:col>24</xdr:col>
      <xdr:colOff>25400</xdr:colOff>
      <xdr:row>40</xdr:row>
      <xdr:rowOff>64770</xdr:rowOff>
    </xdr:to>
    <xdr:cxnSp macro="">
      <xdr:nvCxnSpPr>
        <xdr:cNvPr id="59" name="直線コネクタ 58"/>
        <xdr:cNvCxnSpPr/>
      </xdr:nvCxnSpPr>
      <xdr:spPr>
        <a:xfrm flipV="1">
          <a:off x="4886960" y="5982335"/>
          <a:ext cx="0" cy="940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35560</xdr:rowOff>
    </xdr:from>
    <xdr:ext cx="758825" cy="264160"/>
    <xdr:sp macro="" textlink="">
      <xdr:nvSpPr>
        <xdr:cNvPr id="60" name="人件費最小値テキスト"/>
        <xdr:cNvSpPr txBox="1"/>
      </xdr:nvSpPr>
      <xdr:spPr>
        <a:xfrm>
          <a:off x="4975860" y="68935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64770</xdr:rowOff>
    </xdr:from>
    <xdr:to xmlns:xdr="http://schemas.openxmlformats.org/drawingml/2006/spreadsheetDrawing">
      <xdr:col>24</xdr:col>
      <xdr:colOff>114300</xdr:colOff>
      <xdr:row>40</xdr:row>
      <xdr:rowOff>64770</xdr:rowOff>
    </xdr:to>
    <xdr:cxnSp macro="">
      <xdr:nvCxnSpPr>
        <xdr:cNvPr id="61" name="直線コネクタ 60"/>
        <xdr:cNvCxnSpPr/>
      </xdr:nvCxnSpPr>
      <xdr:spPr>
        <a:xfrm>
          <a:off x="4795520" y="69227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66675</xdr:rowOff>
    </xdr:from>
    <xdr:ext cx="758825" cy="262255"/>
    <xdr:sp macro="" textlink="">
      <xdr:nvSpPr>
        <xdr:cNvPr id="62" name="人件費最大値テキスト"/>
        <xdr:cNvSpPr txBox="1"/>
      </xdr:nvSpPr>
      <xdr:spPr>
        <a:xfrm>
          <a:off x="4975860" y="572452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153035</xdr:rowOff>
    </xdr:from>
    <xdr:to xmlns:xdr="http://schemas.openxmlformats.org/drawingml/2006/spreadsheetDrawing">
      <xdr:col>24</xdr:col>
      <xdr:colOff>114300</xdr:colOff>
      <xdr:row>34</xdr:row>
      <xdr:rowOff>153035</xdr:rowOff>
    </xdr:to>
    <xdr:cxnSp macro="">
      <xdr:nvCxnSpPr>
        <xdr:cNvPr id="63" name="直線コネクタ 62"/>
        <xdr:cNvCxnSpPr/>
      </xdr:nvCxnSpPr>
      <xdr:spPr>
        <a:xfrm>
          <a:off x="4795520" y="598233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132715</xdr:rowOff>
    </xdr:from>
    <xdr:to xmlns:xdr="http://schemas.openxmlformats.org/drawingml/2006/spreadsheetDrawing">
      <xdr:col>24</xdr:col>
      <xdr:colOff>25400</xdr:colOff>
      <xdr:row>38</xdr:row>
      <xdr:rowOff>92075</xdr:rowOff>
    </xdr:to>
    <xdr:cxnSp macro="">
      <xdr:nvCxnSpPr>
        <xdr:cNvPr id="64" name="直線コネクタ 63"/>
        <xdr:cNvCxnSpPr/>
      </xdr:nvCxnSpPr>
      <xdr:spPr>
        <a:xfrm flipV="1">
          <a:off x="4036060" y="6476365"/>
          <a:ext cx="8509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132715</xdr:rowOff>
    </xdr:from>
    <xdr:ext cx="758825" cy="262255"/>
    <xdr:sp macro="" textlink="">
      <xdr:nvSpPr>
        <xdr:cNvPr id="65" name="人件費平均値テキスト"/>
        <xdr:cNvSpPr txBox="1"/>
      </xdr:nvSpPr>
      <xdr:spPr>
        <a:xfrm>
          <a:off x="4975860" y="6133465"/>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115570</xdr:rowOff>
    </xdr:from>
    <xdr:to xmlns:xdr="http://schemas.openxmlformats.org/drawingml/2006/spreadsheetDrawing">
      <xdr:col>24</xdr:col>
      <xdr:colOff>76200</xdr:colOff>
      <xdr:row>37</xdr:row>
      <xdr:rowOff>44450</xdr:rowOff>
    </xdr:to>
    <xdr:sp macro="" textlink="">
      <xdr:nvSpPr>
        <xdr:cNvPr id="66" name="フローチャート: 判断 65"/>
        <xdr:cNvSpPr/>
      </xdr:nvSpPr>
      <xdr:spPr>
        <a:xfrm>
          <a:off x="4833620" y="628777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86360</xdr:rowOff>
    </xdr:from>
    <xdr:to xmlns:xdr="http://schemas.openxmlformats.org/drawingml/2006/spreadsheetDrawing">
      <xdr:col>19</xdr:col>
      <xdr:colOff>187325</xdr:colOff>
      <xdr:row>38</xdr:row>
      <xdr:rowOff>92075</xdr:rowOff>
    </xdr:to>
    <xdr:cxnSp macro="">
      <xdr:nvCxnSpPr>
        <xdr:cNvPr id="67" name="直線コネクタ 66"/>
        <xdr:cNvCxnSpPr/>
      </xdr:nvCxnSpPr>
      <xdr:spPr>
        <a:xfrm>
          <a:off x="3136900" y="6430010"/>
          <a:ext cx="89916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104775</xdr:rowOff>
    </xdr:to>
    <xdr:sp macro="" textlink="">
      <xdr:nvSpPr>
        <xdr:cNvPr id="68" name="フローチャート: 判断 67"/>
        <xdr:cNvSpPr/>
      </xdr:nvSpPr>
      <xdr:spPr>
        <a:xfrm>
          <a:off x="3985260" y="63442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114935</xdr:rowOff>
    </xdr:from>
    <xdr:ext cx="733425" cy="264795"/>
    <xdr:sp macro="" textlink="">
      <xdr:nvSpPr>
        <xdr:cNvPr id="69" name="テキスト ボックス 68"/>
        <xdr:cNvSpPr txBox="1"/>
      </xdr:nvSpPr>
      <xdr:spPr>
        <a:xfrm>
          <a:off x="3652520" y="6115685"/>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86360</xdr:rowOff>
    </xdr:from>
    <xdr:to xmlns:xdr="http://schemas.openxmlformats.org/drawingml/2006/spreadsheetDrawing">
      <xdr:col>15</xdr:col>
      <xdr:colOff>98425</xdr:colOff>
      <xdr:row>37</xdr:row>
      <xdr:rowOff>113665</xdr:rowOff>
    </xdr:to>
    <xdr:cxnSp macro="">
      <xdr:nvCxnSpPr>
        <xdr:cNvPr id="70" name="直線コネクタ 69"/>
        <xdr:cNvCxnSpPr/>
      </xdr:nvCxnSpPr>
      <xdr:spPr>
        <a:xfrm flipV="1">
          <a:off x="2237740" y="6430010"/>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110490</xdr:rowOff>
    </xdr:from>
    <xdr:to xmlns:xdr="http://schemas.openxmlformats.org/drawingml/2006/spreadsheetDrawing">
      <xdr:col>15</xdr:col>
      <xdr:colOff>149225</xdr:colOff>
      <xdr:row>37</xdr:row>
      <xdr:rowOff>38735</xdr:rowOff>
    </xdr:to>
    <xdr:sp macro="" textlink="">
      <xdr:nvSpPr>
        <xdr:cNvPr id="71" name="フローチャート: 判断 70"/>
        <xdr:cNvSpPr/>
      </xdr:nvSpPr>
      <xdr:spPr>
        <a:xfrm>
          <a:off x="3086100" y="6282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48895</xdr:rowOff>
    </xdr:from>
    <xdr:ext cx="758825" cy="264795"/>
    <xdr:sp macro="" textlink="">
      <xdr:nvSpPr>
        <xdr:cNvPr id="72" name="テキスト ボックス 71"/>
        <xdr:cNvSpPr txBox="1"/>
      </xdr:nvSpPr>
      <xdr:spPr>
        <a:xfrm>
          <a:off x="2750820" y="60496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43815</xdr:rowOff>
    </xdr:from>
    <xdr:to xmlns:xdr="http://schemas.openxmlformats.org/drawingml/2006/spreadsheetDrawing">
      <xdr:col>11</xdr:col>
      <xdr:colOff>9525</xdr:colOff>
      <xdr:row>37</xdr:row>
      <xdr:rowOff>113665</xdr:rowOff>
    </xdr:to>
    <xdr:cxnSp macro="">
      <xdr:nvCxnSpPr>
        <xdr:cNvPr id="73" name="直線コネクタ 72"/>
        <xdr:cNvCxnSpPr/>
      </xdr:nvCxnSpPr>
      <xdr:spPr>
        <a:xfrm>
          <a:off x="1336040" y="6387465"/>
          <a:ext cx="9017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110490</xdr:rowOff>
    </xdr:from>
    <xdr:to xmlns:xdr="http://schemas.openxmlformats.org/drawingml/2006/spreadsheetDrawing">
      <xdr:col>11</xdr:col>
      <xdr:colOff>60325</xdr:colOff>
      <xdr:row>37</xdr:row>
      <xdr:rowOff>38735</xdr:rowOff>
    </xdr:to>
    <xdr:sp macro="" textlink="">
      <xdr:nvSpPr>
        <xdr:cNvPr id="74" name="フローチャート: 判断 73"/>
        <xdr:cNvSpPr/>
      </xdr:nvSpPr>
      <xdr:spPr>
        <a:xfrm>
          <a:off x="2184400" y="628269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48895</xdr:rowOff>
    </xdr:from>
    <xdr:ext cx="758825" cy="264795"/>
    <xdr:sp macro="" textlink="">
      <xdr:nvSpPr>
        <xdr:cNvPr id="75" name="テキスト ボックス 74"/>
        <xdr:cNvSpPr txBox="1"/>
      </xdr:nvSpPr>
      <xdr:spPr>
        <a:xfrm>
          <a:off x="1851660" y="60496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92075</xdr:rowOff>
    </xdr:from>
    <xdr:to xmlns:xdr="http://schemas.openxmlformats.org/drawingml/2006/spreadsheetDrawing">
      <xdr:col>6</xdr:col>
      <xdr:colOff>171450</xdr:colOff>
      <xdr:row>37</xdr:row>
      <xdr:rowOff>20955</xdr:rowOff>
    </xdr:to>
    <xdr:sp macro="" textlink="">
      <xdr:nvSpPr>
        <xdr:cNvPr id="76" name="フローチャート: 判断 75"/>
        <xdr:cNvSpPr/>
      </xdr:nvSpPr>
      <xdr:spPr>
        <a:xfrm>
          <a:off x="1285240" y="6264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31115</xdr:rowOff>
    </xdr:from>
    <xdr:ext cx="762000" cy="261620"/>
    <xdr:sp macro="" textlink="">
      <xdr:nvSpPr>
        <xdr:cNvPr id="77" name="テキスト ボックス 76"/>
        <xdr:cNvSpPr txBox="1"/>
      </xdr:nvSpPr>
      <xdr:spPr>
        <a:xfrm>
          <a:off x="949960" y="603186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825" cy="262255"/>
    <xdr:sp macro="" textlink="">
      <xdr:nvSpPr>
        <xdr:cNvPr id="78" name="テキスト ボックス 77"/>
        <xdr:cNvSpPr txBox="1"/>
      </xdr:nvSpPr>
      <xdr:spPr>
        <a:xfrm>
          <a:off x="466852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62255"/>
    <xdr:sp macro="" textlink="">
      <xdr:nvSpPr>
        <xdr:cNvPr id="79" name="テキスト ボックス 78"/>
        <xdr:cNvSpPr txBox="1"/>
      </xdr:nvSpPr>
      <xdr:spPr>
        <a:xfrm>
          <a:off x="381762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62255"/>
    <xdr:sp macro="" textlink="">
      <xdr:nvSpPr>
        <xdr:cNvPr id="80" name="テキスト ボックス 79"/>
        <xdr:cNvSpPr txBox="1"/>
      </xdr:nvSpPr>
      <xdr:spPr>
        <a:xfrm>
          <a:off x="291846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8825" cy="262255"/>
    <xdr:sp macro="" textlink="">
      <xdr:nvSpPr>
        <xdr:cNvPr id="81" name="テキスト ボックス 80"/>
        <xdr:cNvSpPr txBox="1"/>
      </xdr:nvSpPr>
      <xdr:spPr>
        <a:xfrm>
          <a:off x="201676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825" cy="262255"/>
    <xdr:sp macro="" textlink="">
      <xdr:nvSpPr>
        <xdr:cNvPr id="82" name="テキスト ボックス 81"/>
        <xdr:cNvSpPr txBox="1"/>
      </xdr:nvSpPr>
      <xdr:spPr>
        <a:xfrm>
          <a:off x="111760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80645</xdr:rowOff>
    </xdr:from>
    <xdr:to xmlns:xdr="http://schemas.openxmlformats.org/drawingml/2006/spreadsheetDrawing">
      <xdr:col>24</xdr:col>
      <xdr:colOff>76200</xdr:colOff>
      <xdr:row>38</xdr:row>
      <xdr:rowOff>9525</xdr:rowOff>
    </xdr:to>
    <xdr:sp macro="" textlink="">
      <xdr:nvSpPr>
        <xdr:cNvPr id="83" name="楕円 82"/>
        <xdr:cNvSpPr/>
      </xdr:nvSpPr>
      <xdr:spPr>
        <a:xfrm>
          <a:off x="4833620" y="64242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52070</xdr:rowOff>
    </xdr:from>
    <xdr:ext cx="758825" cy="262890"/>
    <xdr:sp macro="" textlink="">
      <xdr:nvSpPr>
        <xdr:cNvPr id="84" name="人件費該当値テキスト"/>
        <xdr:cNvSpPr txBox="1"/>
      </xdr:nvSpPr>
      <xdr:spPr>
        <a:xfrm>
          <a:off x="4975860" y="639572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40640</xdr:rowOff>
    </xdr:from>
    <xdr:to xmlns:xdr="http://schemas.openxmlformats.org/drawingml/2006/spreadsheetDrawing">
      <xdr:col>20</xdr:col>
      <xdr:colOff>38100</xdr:colOff>
      <xdr:row>38</xdr:row>
      <xdr:rowOff>144145</xdr:rowOff>
    </xdr:to>
    <xdr:sp macro="" textlink="">
      <xdr:nvSpPr>
        <xdr:cNvPr id="85" name="楕円 84"/>
        <xdr:cNvSpPr/>
      </xdr:nvSpPr>
      <xdr:spPr>
        <a:xfrm>
          <a:off x="3985260" y="655574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128270</xdr:rowOff>
    </xdr:from>
    <xdr:ext cx="733425" cy="264160"/>
    <xdr:sp macro="" textlink="">
      <xdr:nvSpPr>
        <xdr:cNvPr id="86" name="テキスト ボックス 85"/>
        <xdr:cNvSpPr txBox="1"/>
      </xdr:nvSpPr>
      <xdr:spPr>
        <a:xfrm>
          <a:off x="3652520" y="6643370"/>
          <a:ext cx="7334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33655</xdr:rowOff>
    </xdr:from>
    <xdr:to xmlns:xdr="http://schemas.openxmlformats.org/drawingml/2006/spreadsheetDrawing">
      <xdr:col>15</xdr:col>
      <xdr:colOff>149225</xdr:colOff>
      <xdr:row>37</xdr:row>
      <xdr:rowOff>137795</xdr:rowOff>
    </xdr:to>
    <xdr:sp macro="" textlink="">
      <xdr:nvSpPr>
        <xdr:cNvPr id="87" name="楕円 86"/>
        <xdr:cNvSpPr/>
      </xdr:nvSpPr>
      <xdr:spPr>
        <a:xfrm>
          <a:off x="3086100" y="63773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122555</xdr:rowOff>
    </xdr:from>
    <xdr:ext cx="758825" cy="262255"/>
    <xdr:sp macro="" textlink="">
      <xdr:nvSpPr>
        <xdr:cNvPr id="88" name="テキスト ボックス 87"/>
        <xdr:cNvSpPr txBox="1"/>
      </xdr:nvSpPr>
      <xdr:spPr>
        <a:xfrm>
          <a:off x="2750820" y="646620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61595</xdr:rowOff>
    </xdr:from>
    <xdr:to xmlns:xdr="http://schemas.openxmlformats.org/drawingml/2006/spreadsheetDrawing">
      <xdr:col>11</xdr:col>
      <xdr:colOff>60325</xdr:colOff>
      <xdr:row>37</xdr:row>
      <xdr:rowOff>165100</xdr:rowOff>
    </xdr:to>
    <xdr:sp macro="" textlink="">
      <xdr:nvSpPr>
        <xdr:cNvPr id="89" name="楕円 88"/>
        <xdr:cNvSpPr/>
      </xdr:nvSpPr>
      <xdr:spPr>
        <a:xfrm>
          <a:off x="2184400" y="640524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149860</xdr:rowOff>
    </xdr:from>
    <xdr:ext cx="758825" cy="264160"/>
    <xdr:sp macro="" textlink="">
      <xdr:nvSpPr>
        <xdr:cNvPr id="90" name="テキスト ボックス 89"/>
        <xdr:cNvSpPr txBox="1"/>
      </xdr:nvSpPr>
      <xdr:spPr>
        <a:xfrm>
          <a:off x="1851660" y="649351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167005</xdr:rowOff>
    </xdr:from>
    <xdr:to xmlns:xdr="http://schemas.openxmlformats.org/drawingml/2006/spreadsheetDrawing">
      <xdr:col>6</xdr:col>
      <xdr:colOff>171450</xdr:colOff>
      <xdr:row>37</xdr:row>
      <xdr:rowOff>95250</xdr:rowOff>
    </xdr:to>
    <xdr:sp macro="" textlink="">
      <xdr:nvSpPr>
        <xdr:cNvPr id="91" name="楕円 90"/>
        <xdr:cNvSpPr/>
      </xdr:nvSpPr>
      <xdr:spPr>
        <a:xfrm>
          <a:off x="1285240" y="6339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80010</xdr:rowOff>
    </xdr:from>
    <xdr:ext cx="762000" cy="264795"/>
    <xdr:sp macro="" textlink="">
      <xdr:nvSpPr>
        <xdr:cNvPr id="92" name="テキスト ボックス 91"/>
        <xdr:cNvSpPr txBox="1"/>
      </xdr:nvSpPr>
      <xdr:spPr>
        <a:xfrm>
          <a:off x="949960" y="64236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71120</xdr:rowOff>
    </xdr:from>
    <xdr:to xmlns:xdr="http://schemas.openxmlformats.org/drawingml/2006/spreadsheetDrawing">
      <xdr:col>85</xdr:col>
      <xdr:colOff>66675</xdr:colOff>
      <xdr:row>9</xdr:row>
      <xdr:rowOff>45720</xdr:rowOff>
    </xdr:to>
    <xdr:sp macro="" textlink="">
      <xdr:nvSpPr>
        <xdr:cNvPr id="93" name="正方形/長方形 92"/>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136525</xdr:rowOff>
    </xdr:from>
    <xdr:to xmlns:xdr="http://schemas.openxmlformats.org/drawingml/2006/spreadsheetDrawing">
      <xdr:col>93</xdr:col>
      <xdr:colOff>3175</xdr:colOff>
      <xdr:row>9</xdr:row>
      <xdr:rowOff>45720</xdr:rowOff>
    </xdr:to>
    <xdr:sp macro="" textlink="">
      <xdr:nvSpPr>
        <xdr:cNvPr id="94" name="正方形/長方形 93"/>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156210</xdr:rowOff>
    </xdr:from>
    <xdr:to xmlns:xdr="http://schemas.openxmlformats.org/drawingml/2006/spreadsheetDrawing">
      <xdr:col>93</xdr:col>
      <xdr:colOff>3175</xdr:colOff>
      <xdr:row>10</xdr:row>
      <xdr:rowOff>65405</xdr:rowOff>
    </xdr:to>
    <xdr:sp macro="" textlink="">
      <xdr:nvSpPr>
        <xdr:cNvPr id="95" name="正方形/長方形 94"/>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136525</xdr:rowOff>
    </xdr:from>
    <xdr:to xmlns:xdr="http://schemas.openxmlformats.org/drawingml/2006/spreadsheetDrawing">
      <xdr:col>100</xdr:col>
      <xdr:colOff>165100</xdr:colOff>
      <xdr:row>9</xdr:row>
      <xdr:rowOff>45720</xdr:rowOff>
    </xdr:to>
    <xdr:sp macro="" textlink="">
      <xdr:nvSpPr>
        <xdr:cNvPr id="96" name="正方形/長方形 95"/>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156210</xdr:rowOff>
    </xdr:from>
    <xdr:to xmlns:xdr="http://schemas.openxmlformats.org/drawingml/2006/spreadsheetDrawing">
      <xdr:col>100</xdr:col>
      <xdr:colOff>165100</xdr:colOff>
      <xdr:row>10</xdr:row>
      <xdr:rowOff>65405</xdr:rowOff>
    </xdr:to>
    <xdr:sp macro="" textlink="">
      <xdr:nvSpPr>
        <xdr:cNvPr id="97" name="正方形/長方形 96"/>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136525</xdr:rowOff>
    </xdr:from>
    <xdr:to xmlns:xdr="http://schemas.openxmlformats.org/drawingml/2006/spreadsheetDrawing">
      <xdr:col>109</xdr:col>
      <xdr:colOff>104775</xdr:colOff>
      <xdr:row>9</xdr:row>
      <xdr:rowOff>45720</xdr:rowOff>
    </xdr:to>
    <xdr:sp macro="" textlink="">
      <xdr:nvSpPr>
        <xdr:cNvPr id="98" name="正方形/長方形 97"/>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156210</xdr:rowOff>
    </xdr:from>
    <xdr:to xmlns:xdr="http://schemas.openxmlformats.org/drawingml/2006/spreadsheetDrawing">
      <xdr:col>109</xdr:col>
      <xdr:colOff>104775</xdr:colOff>
      <xdr:row>10</xdr:row>
      <xdr:rowOff>65405</xdr:rowOff>
    </xdr:to>
    <xdr:sp macro="" textlink="">
      <xdr:nvSpPr>
        <xdr:cNvPr id="99" name="正方形/長方形 98"/>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129540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129540</xdr:rowOff>
    </xdr:from>
    <xdr:to xmlns:xdr="http://schemas.openxmlformats.org/drawingml/2006/spreadsheetDrawing">
      <xdr:col>106</xdr:col>
      <xdr:colOff>69850</xdr:colOff>
      <xdr:row>12</xdr:row>
      <xdr:rowOff>38735</xdr:rowOff>
    </xdr:to>
    <xdr:sp macro="" textlink="">
      <xdr:nvSpPr>
        <xdr:cNvPr id="102" name="正方形/長方形 101"/>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104140</xdr:rowOff>
    </xdr:from>
    <xdr:to xmlns:xdr="http://schemas.openxmlformats.org/drawingml/2006/spreadsheetDrawing">
      <xdr:col>112</xdr:col>
      <xdr:colOff>177800</xdr:colOff>
      <xdr:row>23</xdr:row>
      <xdr:rowOff>123825</xdr:rowOff>
    </xdr:to>
    <xdr:sp macro="" textlink="" fLocksText="0">
      <xdr:nvSpPr>
        <xdr:cNvPr id="103" name="テキスト ボックス 102"/>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3.1</a:t>
          </a:r>
          <a:r>
            <a:rPr kumimoji="1" lang="ja-JP" altLang="ja-JP" sz="1300">
              <a:solidFill>
                <a:sysClr val="windowText" lastClr="000000"/>
              </a:solidFill>
              <a:effectLst/>
              <a:latin typeface="ＭＳ Ｐゴシック"/>
              <a:ea typeface="ＭＳ Ｐゴシック"/>
              <a:cs typeface="+mn-cs"/>
            </a:rPr>
            <a:t>ポイント</a:t>
          </a:r>
          <a:r>
            <a:rPr kumimoji="1" lang="ja-JP" altLang="en-US" sz="1300">
              <a:solidFill>
                <a:sysClr val="windowText" lastClr="000000"/>
              </a:solidFill>
              <a:effectLst/>
              <a:latin typeface="ＭＳ Ｐゴシック"/>
              <a:ea typeface="ＭＳ Ｐゴシック"/>
              <a:cs typeface="+mn-cs"/>
            </a:rPr>
            <a:t>低下したが</a:t>
          </a:r>
          <a:r>
            <a:rPr kumimoji="1" lang="ja-JP" altLang="ja-JP" sz="1300">
              <a:solidFill>
                <a:sysClr val="windowText" lastClr="000000"/>
              </a:solidFill>
              <a:effectLst/>
              <a:latin typeface="ＭＳ Ｐゴシック"/>
              <a:ea typeface="ＭＳ Ｐゴシック"/>
              <a:cs typeface="+mn-cs"/>
            </a:rPr>
            <a:t>、類似団体平均より高い状況である。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また、保有する施設数が多いうえ築年数も経過しており維持補修が多いためである。</a:t>
          </a:r>
          <a:endParaRPr lang="ja-JP" altLang="ja-JP" sz="1300">
            <a:solidFill>
              <a:sysClr val="windowText" lastClr="000000"/>
            </a:solidFill>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a:t>
          </a:r>
          <a:r>
            <a:rPr kumimoji="1" lang="ja-JP" altLang="en-US" sz="1300">
              <a:solidFill>
                <a:schemeClr val="dk1"/>
              </a:solidFill>
              <a:effectLst/>
              <a:latin typeface="ＭＳ Ｐゴシック"/>
              <a:ea typeface="ＭＳ Ｐゴシック"/>
              <a:cs typeface="+mn-cs"/>
            </a:rPr>
            <a:t>原油高、物価高騰の影響があるので適正な維持管理及び</a:t>
          </a:r>
          <a:r>
            <a:rPr kumimoji="1" lang="ja-JP" altLang="ja-JP" sz="1300">
              <a:solidFill>
                <a:schemeClr val="dk1"/>
              </a:solidFill>
              <a:effectLst/>
              <a:latin typeface="ＭＳ Ｐゴシック"/>
              <a:ea typeface="ＭＳ Ｐゴシック"/>
              <a:cs typeface="+mn-cs"/>
            </a:rPr>
            <a:t>施設の統廃合を検討し物件費の圧縮に努めていく。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110490</xdr:rowOff>
    </xdr:from>
    <xdr:ext cx="295275" cy="227330"/>
    <xdr:sp macro="" textlink="">
      <xdr:nvSpPr>
        <xdr:cNvPr id="104" name="テキスト ボックス 103"/>
        <xdr:cNvSpPr txBox="1"/>
      </xdr:nvSpPr>
      <xdr:spPr>
        <a:xfrm>
          <a:off x="12565380" y="1653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43180</xdr:rowOff>
    </xdr:from>
    <xdr:ext cx="504825" cy="262255"/>
    <xdr:sp macro="" textlink="">
      <xdr:nvSpPr>
        <xdr:cNvPr id="106" name="テキスト ボックス 105"/>
        <xdr:cNvSpPr txBox="1"/>
      </xdr:nvSpPr>
      <xdr:spPr>
        <a:xfrm>
          <a:off x="12087860" y="3986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71120</xdr:rowOff>
    </xdr:from>
    <xdr:to xmlns:xdr="http://schemas.openxmlformats.org/drawingml/2006/spreadsheetDrawing">
      <xdr:col>85</xdr:col>
      <xdr:colOff>66675</xdr:colOff>
      <xdr:row>21</xdr:row>
      <xdr:rowOff>71120</xdr:rowOff>
    </xdr:to>
    <xdr:cxnSp macro="">
      <xdr:nvCxnSpPr>
        <xdr:cNvPr id="107" name="直線コネクタ 106"/>
        <xdr:cNvCxnSpPr/>
      </xdr:nvCxnSpPr>
      <xdr:spPr>
        <a:xfrm>
          <a:off x="12603480" y="3671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101600</xdr:rowOff>
    </xdr:from>
    <xdr:ext cx="504825" cy="262255"/>
    <xdr:sp macro="" textlink="">
      <xdr:nvSpPr>
        <xdr:cNvPr id="108" name="テキスト ボックス 107"/>
        <xdr:cNvSpPr txBox="1"/>
      </xdr:nvSpPr>
      <xdr:spPr>
        <a:xfrm>
          <a:off x="12087860" y="35306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129540</xdr:rowOff>
    </xdr:from>
    <xdr:to xmlns:xdr="http://schemas.openxmlformats.org/drawingml/2006/spreadsheetDrawing">
      <xdr:col>85</xdr:col>
      <xdr:colOff>66675</xdr:colOff>
      <xdr:row>18</xdr:row>
      <xdr:rowOff>129540</xdr:rowOff>
    </xdr:to>
    <xdr:cxnSp macro="">
      <xdr:nvCxnSpPr>
        <xdr:cNvPr id="109" name="直線コネクタ 108"/>
        <xdr:cNvCxnSpPr/>
      </xdr:nvCxnSpPr>
      <xdr:spPr>
        <a:xfrm>
          <a:off x="12603480" y="3215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160020</xdr:rowOff>
    </xdr:from>
    <xdr:ext cx="504825" cy="264795"/>
    <xdr:sp macro="" textlink="">
      <xdr:nvSpPr>
        <xdr:cNvPr id="110" name="テキスト ボックス 109"/>
        <xdr:cNvSpPr txBox="1"/>
      </xdr:nvSpPr>
      <xdr:spPr>
        <a:xfrm>
          <a:off x="12087860" y="30746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43180</xdr:rowOff>
    </xdr:from>
    <xdr:ext cx="504825" cy="262255"/>
    <xdr:sp macro="" textlink="">
      <xdr:nvSpPr>
        <xdr:cNvPr id="112" name="テキスト ボックス 111"/>
        <xdr:cNvSpPr txBox="1"/>
      </xdr:nvSpPr>
      <xdr:spPr>
        <a:xfrm>
          <a:off x="12087860" y="26149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71120</xdr:rowOff>
    </xdr:from>
    <xdr:to xmlns:xdr="http://schemas.openxmlformats.org/drawingml/2006/spreadsheetDrawing">
      <xdr:col>85</xdr:col>
      <xdr:colOff>66675</xdr:colOff>
      <xdr:row>13</xdr:row>
      <xdr:rowOff>71120</xdr:rowOff>
    </xdr:to>
    <xdr:cxnSp macro="">
      <xdr:nvCxnSpPr>
        <xdr:cNvPr id="113" name="直線コネクタ 112"/>
        <xdr:cNvCxnSpPr/>
      </xdr:nvCxnSpPr>
      <xdr:spPr>
        <a:xfrm>
          <a:off x="12603480" y="2299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101600</xdr:rowOff>
    </xdr:from>
    <xdr:ext cx="504825" cy="262255"/>
    <xdr:sp macro="" textlink="">
      <xdr:nvSpPr>
        <xdr:cNvPr id="114" name="テキスト ボックス 113"/>
        <xdr:cNvSpPr txBox="1"/>
      </xdr:nvSpPr>
      <xdr:spPr>
        <a:xfrm>
          <a:off x="12087860" y="21590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10</xdr:row>
      <xdr:rowOff>129540</xdr:rowOff>
    </xdr:to>
    <xdr:cxnSp macro="">
      <xdr:nvCxnSpPr>
        <xdr:cNvPr id="115" name="直線コネクタ 114"/>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38735</xdr:rowOff>
    </xdr:from>
    <xdr:to xmlns:xdr="http://schemas.openxmlformats.org/drawingml/2006/spreadsheetDrawing">
      <xdr:col>82</xdr:col>
      <xdr:colOff>107950</xdr:colOff>
      <xdr:row>21</xdr:row>
      <xdr:rowOff>15240</xdr:rowOff>
    </xdr:to>
    <xdr:cxnSp macro="">
      <xdr:nvCxnSpPr>
        <xdr:cNvPr id="117" name="直線コネクタ 116"/>
        <xdr:cNvCxnSpPr/>
      </xdr:nvCxnSpPr>
      <xdr:spPr>
        <a:xfrm flipV="1">
          <a:off x="16718280" y="2610485"/>
          <a:ext cx="0" cy="1005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161925</xdr:rowOff>
    </xdr:from>
    <xdr:ext cx="758825" cy="264795"/>
    <xdr:sp macro="" textlink="">
      <xdr:nvSpPr>
        <xdr:cNvPr id="118" name="物件費最小値テキスト"/>
        <xdr:cNvSpPr txBox="1"/>
      </xdr:nvSpPr>
      <xdr:spPr>
        <a:xfrm>
          <a:off x="16807180" y="359092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15240</xdr:rowOff>
    </xdr:from>
    <xdr:to xmlns:xdr="http://schemas.openxmlformats.org/drawingml/2006/spreadsheetDrawing">
      <xdr:col>82</xdr:col>
      <xdr:colOff>196850</xdr:colOff>
      <xdr:row>21</xdr:row>
      <xdr:rowOff>15240</xdr:rowOff>
    </xdr:to>
    <xdr:cxnSp macro="">
      <xdr:nvCxnSpPr>
        <xdr:cNvPr id="119" name="直線コネクタ 118"/>
        <xdr:cNvCxnSpPr/>
      </xdr:nvCxnSpPr>
      <xdr:spPr>
        <a:xfrm>
          <a:off x="1662938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127000</xdr:rowOff>
    </xdr:from>
    <xdr:ext cx="758825" cy="264160"/>
    <xdr:sp macro="" textlink="">
      <xdr:nvSpPr>
        <xdr:cNvPr id="120" name="物件費最大値テキスト"/>
        <xdr:cNvSpPr txBox="1"/>
      </xdr:nvSpPr>
      <xdr:spPr>
        <a:xfrm>
          <a:off x="16807180" y="235585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38735</xdr:rowOff>
    </xdr:from>
    <xdr:to xmlns:xdr="http://schemas.openxmlformats.org/drawingml/2006/spreadsheetDrawing">
      <xdr:col>82</xdr:col>
      <xdr:colOff>196850</xdr:colOff>
      <xdr:row>15</xdr:row>
      <xdr:rowOff>38735</xdr:rowOff>
    </xdr:to>
    <xdr:cxnSp macro="">
      <xdr:nvCxnSpPr>
        <xdr:cNvPr id="121" name="直線コネクタ 120"/>
        <xdr:cNvCxnSpPr/>
      </xdr:nvCxnSpPr>
      <xdr:spPr>
        <a:xfrm>
          <a:off x="16629380" y="261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47625</xdr:rowOff>
    </xdr:from>
    <xdr:to xmlns:xdr="http://schemas.openxmlformats.org/drawingml/2006/spreadsheetDrawing">
      <xdr:col>82</xdr:col>
      <xdr:colOff>107950</xdr:colOff>
      <xdr:row>18</xdr:row>
      <xdr:rowOff>17780</xdr:rowOff>
    </xdr:to>
    <xdr:cxnSp macro="">
      <xdr:nvCxnSpPr>
        <xdr:cNvPr id="122" name="直線コネクタ 121"/>
        <xdr:cNvCxnSpPr/>
      </xdr:nvCxnSpPr>
      <xdr:spPr>
        <a:xfrm flipV="1">
          <a:off x="15869920" y="2962275"/>
          <a:ext cx="8483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104140</xdr:rowOff>
    </xdr:from>
    <xdr:ext cx="758825" cy="264795"/>
    <xdr:sp macro="" textlink="">
      <xdr:nvSpPr>
        <xdr:cNvPr id="123" name="物件費平均値テキスト"/>
        <xdr:cNvSpPr txBox="1"/>
      </xdr:nvSpPr>
      <xdr:spPr>
        <a:xfrm>
          <a:off x="16807180" y="2675890"/>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86995</xdr:rowOff>
    </xdr:from>
    <xdr:to xmlns:xdr="http://schemas.openxmlformats.org/drawingml/2006/spreadsheetDrawing">
      <xdr:col>82</xdr:col>
      <xdr:colOff>158750</xdr:colOff>
      <xdr:row>17</xdr:row>
      <xdr:rowOff>15240</xdr:rowOff>
    </xdr:to>
    <xdr:sp macro="" textlink="">
      <xdr:nvSpPr>
        <xdr:cNvPr id="124" name="フローチャート: 判断 123"/>
        <xdr:cNvSpPr/>
      </xdr:nvSpPr>
      <xdr:spPr>
        <a:xfrm>
          <a:off x="16667480" y="2830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17780</xdr:rowOff>
    </xdr:from>
    <xdr:to xmlns:xdr="http://schemas.openxmlformats.org/drawingml/2006/spreadsheetDrawing">
      <xdr:col>78</xdr:col>
      <xdr:colOff>69850</xdr:colOff>
      <xdr:row>18</xdr:row>
      <xdr:rowOff>55245</xdr:rowOff>
    </xdr:to>
    <xdr:cxnSp macro="">
      <xdr:nvCxnSpPr>
        <xdr:cNvPr id="125" name="直線コネクタ 124"/>
        <xdr:cNvCxnSpPr/>
      </xdr:nvCxnSpPr>
      <xdr:spPr>
        <a:xfrm flipV="1">
          <a:off x="14968220" y="3103880"/>
          <a:ext cx="9017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92075</xdr:rowOff>
    </xdr:from>
    <xdr:to xmlns:xdr="http://schemas.openxmlformats.org/drawingml/2006/spreadsheetDrawing">
      <xdr:col>78</xdr:col>
      <xdr:colOff>120650</xdr:colOff>
      <xdr:row>17</xdr:row>
      <xdr:rowOff>20955</xdr:rowOff>
    </xdr:to>
    <xdr:sp macro="" textlink="">
      <xdr:nvSpPr>
        <xdr:cNvPr id="126" name="フローチャート: 判断 125"/>
        <xdr:cNvSpPr/>
      </xdr:nvSpPr>
      <xdr:spPr>
        <a:xfrm>
          <a:off x="15819120" y="2835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31115</xdr:rowOff>
    </xdr:from>
    <xdr:ext cx="736600" cy="261620"/>
    <xdr:sp macro="" textlink="">
      <xdr:nvSpPr>
        <xdr:cNvPr id="127" name="テキスト ボックス 126"/>
        <xdr:cNvSpPr txBox="1"/>
      </xdr:nvSpPr>
      <xdr:spPr>
        <a:xfrm>
          <a:off x="15483840" y="2602865"/>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17780</xdr:rowOff>
    </xdr:from>
    <xdr:to xmlns:xdr="http://schemas.openxmlformats.org/drawingml/2006/spreadsheetDrawing">
      <xdr:col>73</xdr:col>
      <xdr:colOff>180975</xdr:colOff>
      <xdr:row>18</xdr:row>
      <xdr:rowOff>55245</xdr:rowOff>
    </xdr:to>
    <xdr:cxnSp macro="">
      <xdr:nvCxnSpPr>
        <xdr:cNvPr id="128" name="直線コネクタ 127"/>
        <xdr:cNvCxnSpPr/>
      </xdr:nvCxnSpPr>
      <xdr:spPr>
        <a:xfrm>
          <a:off x="14069060" y="3103880"/>
          <a:ext cx="8991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19685</xdr:rowOff>
    </xdr:from>
    <xdr:to xmlns:xdr="http://schemas.openxmlformats.org/drawingml/2006/spreadsheetDrawing">
      <xdr:col>74</xdr:col>
      <xdr:colOff>31750</xdr:colOff>
      <xdr:row>17</xdr:row>
      <xdr:rowOff>123825</xdr:rowOff>
    </xdr:to>
    <xdr:sp macro="" textlink="">
      <xdr:nvSpPr>
        <xdr:cNvPr id="129" name="フローチャート: 判断 128"/>
        <xdr:cNvSpPr/>
      </xdr:nvSpPr>
      <xdr:spPr>
        <a:xfrm>
          <a:off x="14917420" y="293433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133985</xdr:rowOff>
    </xdr:from>
    <xdr:ext cx="762000" cy="262255"/>
    <xdr:sp macro="" textlink="">
      <xdr:nvSpPr>
        <xdr:cNvPr id="130" name="テキスト ボックス 129"/>
        <xdr:cNvSpPr txBox="1"/>
      </xdr:nvSpPr>
      <xdr:spPr>
        <a:xfrm>
          <a:off x="14584680" y="270573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17780</xdr:rowOff>
    </xdr:from>
    <xdr:to xmlns:xdr="http://schemas.openxmlformats.org/drawingml/2006/spreadsheetDrawing">
      <xdr:col>69</xdr:col>
      <xdr:colOff>92075</xdr:colOff>
      <xdr:row>18</xdr:row>
      <xdr:rowOff>36195</xdr:rowOff>
    </xdr:to>
    <xdr:cxnSp macro="">
      <xdr:nvCxnSpPr>
        <xdr:cNvPr id="131" name="直線コネクタ 130"/>
        <xdr:cNvCxnSpPr/>
      </xdr:nvCxnSpPr>
      <xdr:spPr>
        <a:xfrm flipV="1">
          <a:off x="13169900" y="310388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109220</xdr:rowOff>
    </xdr:to>
    <xdr:sp macro="" textlink="">
      <xdr:nvSpPr>
        <xdr:cNvPr id="132" name="フローチャート: 判断 131"/>
        <xdr:cNvSpPr/>
      </xdr:nvSpPr>
      <xdr:spPr>
        <a:xfrm>
          <a:off x="14018260" y="2919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119380</xdr:rowOff>
    </xdr:from>
    <xdr:ext cx="758825" cy="265430"/>
    <xdr:sp macro="" textlink="">
      <xdr:nvSpPr>
        <xdr:cNvPr id="133" name="テキスト ボックス 132"/>
        <xdr:cNvSpPr txBox="1"/>
      </xdr:nvSpPr>
      <xdr:spPr>
        <a:xfrm>
          <a:off x="13682980" y="269113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161925</xdr:rowOff>
    </xdr:from>
    <xdr:to xmlns:xdr="http://schemas.openxmlformats.org/drawingml/2006/spreadsheetDrawing">
      <xdr:col>65</xdr:col>
      <xdr:colOff>53975</xdr:colOff>
      <xdr:row>17</xdr:row>
      <xdr:rowOff>90805</xdr:rowOff>
    </xdr:to>
    <xdr:sp macro="" textlink="">
      <xdr:nvSpPr>
        <xdr:cNvPr id="134" name="フローチャート: 判断 133"/>
        <xdr:cNvSpPr/>
      </xdr:nvSpPr>
      <xdr:spPr>
        <a:xfrm>
          <a:off x="13116560" y="29051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101600</xdr:rowOff>
    </xdr:from>
    <xdr:ext cx="758825" cy="262255"/>
    <xdr:sp macro="" textlink="">
      <xdr:nvSpPr>
        <xdr:cNvPr id="135" name="テキスト ボックス 134"/>
        <xdr:cNvSpPr txBox="1"/>
      </xdr:nvSpPr>
      <xdr:spPr>
        <a:xfrm>
          <a:off x="12783820" y="267335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62255"/>
    <xdr:sp macro="" textlink="">
      <xdr:nvSpPr>
        <xdr:cNvPr id="136" name="テキスト ボックス 135"/>
        <xdr:cNvSpPr txBox="1"/>
      </xdr:nvSpPr>
      <xdr:spPr>
        <a:xfrm>
          <a:off x="1649984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62255"/>
    <xdr:sp macro="" textlink="">
      <xdr:nvSpPr>
        <xdr:cNvPr id="137" name="テキスト ボックス 136"/>
        <xdr:cNvSpPr txBox="1"/>
      </xdr:nvSpPr>
      <xdr:spPr>
        <a:xfrm>
          <a:off x="1565148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62255"/>
    <xdr:sp macro="" textlink="">
      <xdr:nvSpPr>
        <xdr:cNvPr id="138" name="テキスト ボックス 137"/>
        <xdr:cNvSpPr txBox="1"/>
      </xdr:nvSpPr>
      <xdr:spPr>
        <a:xfrm>
          <a:off x="1474978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62255"/>
    <xdr:sp macro="" textlink="">
      <xdr:nvSpPr>
        <xdr:cNvPr id="139" name="テキスト ボックス 138"/>
        <xdr:cNvSpPr txBox="1"/>
      </xdr:nvSpPr>
      <xdr:spPr>
        <a:xfrm>
          <a:off x="13850620" y="4124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62255"/>
    <xdr:sp macro="" textlink="">
      <xdr:nvSpPr>
        <xdr:cNvPr id="140" name="テキスト ボックス 139"/>
        <xdr:cNvSpPr txBox="1"/>
      </xdr:nvSpPr>
      <xdr:spPr>
        <a:xfrm>
          <a:off x="12948920" y="4124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171450</xdr:rowOff>
    </xdr:from>
    <xdr:to xmlns:xdr="http://schemas.openxmlformats.org/drawingml/2006/spreadsheetDrawing">
      <xdr:col>82</xdr:col>
      <xdr:colOff>158750</xdr:colOff>
      <xdr:row>17</xdr:row>
      <xdr:rowOff>100330</xdr:rowOff>
    </xdr:to>
    <xdr:sp macro="" textlink="">
      <xdr:nvSpPr>
        <xdr:cNvPr id="141" name="楕円 140"/>
        <xdr:cNvSpPr/>
      </xdr:nvSpPr>
      <xdr:spPr>
        <a:xfrm>
          <a:off x="16667480" y="2914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143510</xdr:rowOff>
    </xdr:from>
    <xdr:ext cx="758825" cy="262890"/>
    <xdr:sp macro="" textlink="">
      <xdr:nvSpPr>
        <xdr:cNvPr id="142" name="物件費該当値テキスト"/>
        <xdr:cNvSpPr txBox="1"/>
      </xdr:nvSpPr>
      <xdr:spPr>
        <a:xfrm>
          <a:off x="16807180" y="288671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140970</xdr:rowOff>
    </xdr:from>
    <xdr:to xmlns:xdr="http://schemas.openxmlformats.org/drawingml/2006/spreadsheetDrawing">
      <xdr:col>78</xdr:col>
      <xdr:colOff>120650</xdr:colOff>
      <xdr:row>18</xdr:row>
      <xdr:rowOff>69215</xdr:rowOff>
    </xdr:to>
    <xdr:sp macro="" textlink="">
      <xdr:nvSpPr>
        <xdr:cNvPr id="143" name="楕円 142"/>
        <xdr:cNvSpPr/>
      </xdr:nvSpPr>
      <xdr:spPr>
        <a:xfrm>
          <a:off x="15819120" y="3055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53975</xdr:rowOff>
    </xdr:from>
    <xdr:ext cx="736600" cy="261620"/>
    <xdr:sp macro="" textlink="">
      <xdr:nvSpPr>
        <xdr:cNvPr id="144" name="テキスト ボックス 143"/>
        <xdr:cNvSpPr txBox="1"/>
      </xdr:nvSpPr>
      <xdr:spPr>
        <a:xfrm>
          <a:off x="15483840" y="3140075"/>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3175</xdr:rowOff>
    </xdr:from>
    <xdr:to xmlns:xdr="http://schemas.openxmlformats.org/drawingml/2006/spreadsheetDrawing">
      <xdr:col>74</xdr:col>
      <xdr:colOff>31750</xdr:colOff>
      <xdr:row>18</xdr:row>
      <xdr:rowOff>106680</xdr:rowOff>
    </xdr:to>
    <xdr:sp macro="" textlink="">
      <xdr:nvSpPr>
        <xdr:cNvPr id="145" name="楕円 144"/>
        <xdr:cNvSpPr/>
      </xdr:nvSpPr>
      <xdr:spPr>
        <a:xfrm>
          <a:off x="14917420" y="308927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91440</xdr:rowOff>
    </xdr:from>
    <xdr:ext cx="762000" cy="264160"/>
    <xdr:sp macro="" textlink="">
      <xdr:nvSpPr>
        <xdr:cNvPr id="146" name="テキスト ボックス 145"/>
        <xdr:cNvSpPr txBox="1"/>
      </xdr:nvSpPr>
      <xdr:spPr>
        <a:xfrm>
          <a:off x="14584680" y="31775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140970</xdr:rowOff>
    </xdr:from>
    <xdr:to xmlns:xdr="http://schemas.openxmlformats.org/drawingml/2006/spreadsheetDrawing">
      <xdr:col>69</xdr:col>
      <xdr:colOff>142875</xdr:colOff>
      <xdr:row>18</xdr:row>
      <xdr:rowOff>69215</xdr:rowOff>
    </xdr:to>
    <xdr:sp macro="" textlink="">
      <xdr:nvSpPr>
        <xdr:cNvPr id="147" name="楕円 146"/>
        <xdr:cNvSpPr/>
      </xdr:nvSpPr>
      <xdr:spPr>
        <a:xfrm>
          <a:off x="14018260" y="3055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53975</xdr:rowOff>
    </xdr:from>
    <xdr:ext cx="758825" cy="261620"/>
    <xdr:sp macro="" textlink="">
      <xdr:nvSpPr>
        <xdr:cNvPr id="148" name="テキスト ボックス 147"/>
        <xdr:cNvSpPr txBox="1"/>
      </xdr:nvSpPr>
      <xdr:spPr>
        <a:xfrm>
          <a:off x="13682980" y="3140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160020</xdr:rowOff>
    </xdr:from>
    <xdr:to xmlns:xdr="http://schemas.openxmlformats.org/drawingml/2006/spreadsheetDrawing">
      <xdr:col>65</xdr:col>
      <xdr:colOff>53975</xdr:colOff>
      <xdr:row>18</xdr:row>
      <xdr:rowOff>88265</xdr:rowOff>
    </xdr:to>
    <xdr:sp macro="" textlink="">
      <xdr:nvSpPr>
        <xdr:cNvPr id="149" name="楕円 148"/>
        <xdr:cNvSpPr/>
      </xdr:nvSpPr>
      <xdr:spPr>
        <a:xfrm>
          <a:off x="13116560" y="307467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72390</xdr:rowOff>
    </xdr:from>
    <xdr:ext cx="758825" cy="264160"/>
    <xdr:sp macro="" textlink="">
      <xdr:nvSpPr>
        <xdr:cNvPr id="150" name="テキスト ボックス 149"/>
        <xdr:cNvSpPr txBox="1"/>
      </xdr:nvSpPr>
      <xdr:spPr>
        <a:xfrm>
          <a:off x="12783820" y="315849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71120</xdr:rowOff>
    </xdr:from>
    <xdr:to xmlns:xdr="http://schemas.openxmlformats.org/drawingml/2006/spreadsheetDrawing">
      <xdr:col>26</xdr:col>
      <xdr:colOff>184150</xdr:colOff>
      <xdr:row>49</xdr:row>
      <xdr:rowOff>45720</xdr:rowOff>
    </xdr:to>
    <xdr:sp macro="" textlink="">
      <xdr:nvSpPr>
        <xdr:cNvPr id="151" name="正方形/長方形 150"/>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136525</xdr:rowOff>
    </xdr:from>
    <xdr:to xmlns:xdr="http://schemas.openxmlformats.org/drawingml/2006/spreadsheetDrawing">
      <xdr:col>34</xdr:col>
      <xdr:colOff>120650</xdr:colOff>
      <xdr:row>49</xdr:row>
      <xdr:rowOff>45720</xdr:rowOff>
    </xdr:to>
    <xdr:sp macro="" textlink="">
      <xdr:nvSpPr>
        <xdr:cNvPr id="152" name="正方形/長方形 151"/>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156210</xdr:rowOff>
    </xdr:from>
    <xdr:to xmlns:xdr="http://schemas.openxmlformats.org/drawingml/2006/spreadsheetDrawing">
      <xdr:col>34</xdr:col>
      <xdr:colOff>120650</xdr:colOff>
      <xdr:row>50</xdr:row>
      <xdr:rowOff>65405</xdr:rowOff>
    </xdr:to>
    <xdr:sp macro="" textlink="">
      <xdr:nvSpPr>
        <xdr:cNvPr id="153" name="正方形/長方形 152"/>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136525</xdr:rowOff>
    </xdr:from>
    <xdr:to xmlns:xdr="http://schemas.openxmlformats.org/drawingml/2006/spreadsheetDrawing">
      <xdr:col>42</xdr:col>
      <xdr:colOff>82550</xdr:colOff>
      <xdr:row>49</xdr:row>
      <xdr:rowOff>45720</xdr:rowOff>
    </xdr:to>
    <xdr:sp macro="" textlink="">
      <xdr:nvSpPr>
        <xdr:cNvPr id="154" name="正方形/長方形 153"/>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156210</xdr:rowOff>
    </xdr:from>
    <xdr:to xmlns:xdr="http://schemas.openxmlformats.org/drawingml/2006/spreadsheetDrawing">
      <xdr:col>42</xdr:col>
      <xdr:colOff>82550</xdr:colOff>
      <xdr:row>50</xdr:row>
      <xdr:rowOff>65405</xdr:rowOff>
    </xdr:to>
    <xdr:sp macro="" textlink="">
      <xdr:nvSpPr>
        <xdr:cNvPr id="155" name="正方形/長方形 154"/>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136525</xdr:rowOff>
    </xdr:from>
    <xdr:to xmlns:xdr="http://schemas.openxmlformats.org/drawingml/2006/spreadsheetDrawing">
      <xdr:col>51</xdr:col>
      <xdr:colOff>22225</xdr:colOff>
      <xdr:row>49</xdr:row>
      <xdr:rowOff>45720</xdr:rowOff>
    </xdr:to>
    <xdr:sp macro="" textlink="">
      <xdr:nvSpPr>
        <xdr:cNvPr id="156" name="正方形/長方形 155"/>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156210</xdr:rowOff>
    </xdr:from>
    <xdr:to xmlns:xdr="http://schemas.openxmlformats.org/drawingml/2006/spreadsheetDrawing">
      <xdr:col>51</xdr:col>
      <xdr:colOff>22225</xdr:colOff>
      <xdr:row>50</xdr:row>
      <xdr:rowOff>65405</xdr:rowOff>
    </xdr:to>
    <xdr:sp macro="" textlink="">
      <xdr:nvSpPr>
        <xdr:cNvPr id="157" name="正方形/長方形 156"/>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129540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129540</xdr:rowOff>
    </xdr:from>
    <xdr:to xmlns:xdr="http://schemas.openxmlformats.org/drawingml/2006/spreadsheetDrawing">
      <xdr:col>47</xdr:col>
      <xdr:colOff>187325</xdr:colOff>
      <xdr:row>52</xdr:row>
      <xdr:rowOff>38735</xdr:rowOff>
    </xdr:to>
    <xdr:sp macro="" textlink="">
      <xdr:nvSpPr>
        <xdr:cNvPr id="160" name="正方形/長方形 159"/>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104140</xdr:rowOff>
    </xdr:from>
    <xdr:to xmlns:xdr="http://schemas.openxmlformats.org/drawingml/2006/spreadsheetDrawing">
      <xdr:col>54</xdr:col>
      <xdr:colOff>95250</xdr:colOff>
      <xdr:row>63</xdr:row>
      <xdr:rowOff>123825</xdr:rowOff>
    </xdr:to>
    <xdr:sp macro="" textlink="" fLocksText="0">
      <xdr:nvSpPr>
        <xdr:cNvPr id="161" name="テキスト ボックス 160"/>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0.7</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a:t>
          </a:r>
          <a:r>
            <a:rPr kumimoji="1" lang="ja-JP" altLang="ja-JP" sz="1300">
              <a:solidFill>
                <a:schemeClr val="dk1"/>
              </a:solidFill>
              <a:effectLst/>
              <a:latin typeface="ＭＳ Ｐゴシック"/>
              <a:ea typeface="ＭＳ Ｐゴシック"/>
              <a:cs typeface="+mn-cs"/>
            </a:rPr>
            <a:t>しているが、中学生までの医療費無料化による扶助費の増加が影響しており、類似団体の中では高い状況となっている。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これは町民のニーズにあった福祉サービスを充実してきた結果であるが、財政を圧迫する要因であるため、町民の理解が得られる町単独事業については、廃止及び見直しなど行い扶助費の抑制に努めていく。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110490</xdr:rowOff>
    </xdr:from>
    <xdr:ext cx="295275" cy="227330"/>
    <xdr:sp macro="" textlink="">
      <xdr:nvSpPr>
        <xdr:cNvPr id="162" name="テキスト ボックス 161"/>
        <xdr:cNvSpPr txBox="1"/>
      </xdr:nvSpPr>
      <xdr:spPr>
        <a:xfrm>
          <a:off x="731520" y="8511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43180</xdr:rowOff>
    </xdr:from>
    <xdr:ext cx="508000" cy="262255"/>
    <xdr:sp macro="" textlink="">
      <xdr:nvSpPr>
        <xdr:cNvPr id="164" name="テキスト ボックス 163"/>
        <xdr:cNvSpPr txBox="1"/>
      </xdr:nvSpPr>
      <xdr:spPr>
        <a:xfrm>
          <a:off x="256540" y="108445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29845</xdr:rowOff>
    </xdr:from>
    <xdr:to xmlns:xdr="http://schemas.openxmlformats.org/drawingml/2006/spreadsheetDrawing">
      <xdr:col>26</xdr:col>
      <xdr:colOff>184150</xdr:colOff>
      <xdr:row>62</xdr:row>
      <xdr:rowOff>29845</xdr:rowOff>
    </xdr:to>
    <xdr:cxnSp macro="">
      <xdr:nvCxnSpPr>
        <xdr:cNvPr id="165" name="直線コネクタ 164"/>
        <xdr:cNvCxnSpPr/>
      </xdr:nvCxnSpPr>
      <xdr:spPr>
        <a:xfrm>
          <a:off x="76962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59690</xdr:rowOff>
    </xdr:from>
    <xdr:ext cx="508000" cy="264795"/>
    <xdr:sp macro="" textlink="">
      <xdr:nvSpPr>
        <xdr:cNvPr id="166" name="テキスト ボックス 165"/>
        <xdr:cNvSpPr txBox="1"/>
      </xdr:nvSpPr>
      <xdr:spPr>
        <a:xfrm>
          <a:off x="256540" y="1051814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46355</xdr:rowOff>
    </xdr:from>
    <xdr:to xmlns:xdr="http://schemas.openxmlformats.org/drawingml/2006/spreadsheetDrawing">
      <xdr:col>26</xdr:col>
      <xdr:colOff>184150</xdr:colOff>
      <xdr:row>60</xdr:row>
      <xdr:rowOff>46355</xdr:rowOff>
    </xdr:to>
    <xdr:cxnSp macro="">
      <xdr:nvCxnSpPr>
        <xdr:cNvPr id="167" name="直線コネクタ 166"/>
        <xdr:cNvCxnSpPr/>
      </xdr:nvCxnSpPr>
      <xdr:spPr>
        <a:xfrm>
          <a:off x="76962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76200</xdr:rowOff>
    </xdr:from>
    <xdr:ext cx="508000" cy="261620"/>
    <xdr:sp macro="" textlink="">
      <xdr:nvSpPr>
        <xdr:cNvPr id="168" name="テキスト ボックス 167"/>
        <xdr:cNvSpPr txBox="1"/>
      </xdr:nvSpPr>
      <xdr:spPr>
        <a:xfrm>
          <a:off x="256540" y="10191750"/>
          <a:ext cx="508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63500</xdr:rowOff>
    </xdr:from>
    <xdr:to xmlns:xdr="http://schemas.openxmlformats.org/drawingml/2006/spreadsheetDrawing">
      <xdr:col>26</xdr:col>
      <xdr:colOff>184150</xdr:colOff>
      <xdr:row>58</xdr:row>
      <xdr:rowOff>63500</xdr:rowOff>
    </xdr:to>
    <xdr:cxnSp macro="">
      <xdr:nvCxnSpPr>
        <xdr:cNvPr id="169" name="直線コネクタ 168"/>
        <xdr:cNvCxnSpPr/>
      </xdr:nvCxnSpPr>
      <xdr:spPr>
        <a:xfrm>
          <a:off x="76962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92710</xdr:rowOff>
    </xdr:from>
    <xdr:ext cx="508000" cy="264160"/>
    <xdr:sp macro="" textlink="">
      <xdr:nvSpPr>
        <xdr:cNvPr id="170" name="テキスト ボックス 169"/>
        <xdr:cNvSpPr txBox="1"/>
      </xdr:nvSpPr>
      <xdr:spPr>
        <a:xfrm>
          <a:off x="256540" y="9865360"/>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80010</xdr:rowOff>
    </xdr:from>
    <xdr:to xmlns:xdr="http://schemas.openxmlformats.org/drawingml/2006/spreadsheetDrawing">
      <xdr:col>26</xdr:col>
      <xdr:colOff>184150</xdr:colOff>
      <xdr:row>56</xdr:row>
      <xdr:rowOff>80010</xdr:rowOff>
    </xdr:to>
    <xdr:cxnSp macro="">
      <xdr:nvCxnSpPr>
        <xdr:cNvPr id="171" name="直線コネクタ 170"/>
        <xdr:cNvCxnSpPr/>
      </xdr:nvCxnSpPr>
      <xdr:spPr>
        <a:xfrm>
          <a:off x="76962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109855</xdr:rowOff>
    </xdr:from>
    <xdr:ext cx="508000" cy="262255"/>
    <xdr:sp macro="" textlink="">
      <xdr:nvSpPr>
        <xdr:cNvPr id="172" name="テキスト ボックス 171"/>
        <xdr:cNvSpPr txBox="1"/>
      </xdr:nvSpPr>
      <xdr:spPr>
        <a:xfrm>
          <a:off x="256540" y="9539605"/>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96520</xdr:rowOff>
    </xdr:from>
    <xdr:to xmlns:xdr="http://schemas.openxmlformats.org/drawingml/2006/spreadsheetDrawing">
      <xdr:col>26</xdr:col>
      <xdr:colOff>184150</xdr:colOff>
      <xdr:row>54</xdr:row>
      <xdr:rowOff>96520</xdr:rowOff>
    </xdr:to>
    <xdr:cxnSp macro="">
      <xdr:nvCxnSpPr>
        <xdr:cNvPr id="173" name="直線コネクタ 172"/>
        <xdr:cNvCxnSpPr/>
      </xdr:nvCxnSpPr>
      <xdr:spPr>
        <a:xfrm>
          <a:off x="76962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126365</xdr:rowOff>
    </xdr:from>
    <xdr:ext cx="508000" cy="264160"/>
    <xdr:sp macro="" textlink="">
      <xdr:nvSpPr>
        <xdr:cNvPr id="174" name="テキスト ボックス 173"/>
        <xdr:cNvSpPr txBox="1"/>
      </xdr:nvSpPr>
      <xdr:spPr>
        <a:xfrm>
          <a:off x="256540" y="9213215"/>
          <a:ext cx="508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113030</xdr:rowOff>
    </xdr:from>
    <xdr:to xmlns:xdr="http://schemas.openxmlformats.org/drawingml/2006/spreadsheetDrawing">
      <xdr:col>26</xdr:col>
      <xdr:colOff>184150</xdr:colOff>
      <xdr:row>52</xdr:row>
      <xdr:rowOff>113030</xdr:rowOff>
    </xdr:to>
    <xdr:cxnSp macro="">
      <xdr:nvCxnSpPr>
        <xdr:cNvPr id="175" name="直線コネクタ 174"/>
        <xdr:cNvCxnSpPr/>
      </xdr:nvCxnSpPr>
      <xdr:spPr>
        <a:xfrm>
          <a:off x="76962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143510</xdr:rowOff>
    </xdr:from>
    <xdr:ext cx="508000" cy="262890"/>
    <xdr:sp macro="" textlink="">
      <xdr:nvSpPr>
        <xdr:cNvPr id="176" name="テキスト ボックス 175"/>
        <xdr:cNvSpPr txBox="1"/>
      </xdr:nvSpPr>
      <xdr:spPr>
        <a:xfrm>
          <a:off x="256540" y="8887460"/>
          <a:ext cx="508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50</xdr:row>
      <xdr:rowOff>129540</xdr:rowOff>
    </xdr:to>
    <xdr:cxnSp macro="">
      <xdr:nvCxnSpPr>
        <xdr:cNvPr id="177" name="直線コネクタ 176"/>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121920</xdr:rowOff>
    </xdr:from>
    <xdr:to xmlns:xdr="http://schemas.openxmlformats.org/drawingml/2006/spreadsheetDrawing">
      <xdr:col>24</xdr:col>
      <xdr:colOff>25400</xdr:colOff>
      <xdr:row>61</xdr:row>
      <xdr:rowOff>104775</xdr:rowOff>
    </xdr:to>
    <xdr:cxnSp macro="">
      <xdr:nvCxnSpPr>
        <xdr:cNvPr id="179" name="直線コネクタ 178"/>
        <xdr:cNvCxnSpPr/>
      </xdr:nvCxnSpPr>
      <xdr:spPr>
        <a:xfrm flipV="1">
          <a:off x="4886960" y="9208770"/>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76200</xdr:rowOff>
    </xdr:from>
    <xdr:ext cx="758825" cy="261620"/>
    <xdr:sp macro="" textlink="">
      <xdr:nvSpPr>
        <xdr:cNvPr id="180" name="扶助費最小値テキスト"/>
        <xdr:cNvSpPr txBox="1"/>
      </xdr:nvSpPr>
      <xdr:spPr>
        <a:xfrm>
          <a:off x="4975860" y="1053465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104775</xdr:rowOff>
    </xdr:from>
    <xdr:to xmlns:xdr="http://schemas.openxmlformats.org/drawingml/2006/spreadsheetDrawing">
      <xdr:col>24</xdr:col>
      <xdr:colOff>114300</xdr:colOff>
      <xdr:row>61</xdr:row>
      <xdr:rowOff>104775</xdr:rowOff>
    </xdr:to>
    <xdr:cxnSp macro="">
      <xdr:nvCxnSpPr>
        <xdr:cNvPr id="181" name="直線コネクタ 180"/>
        <xdr:cNvCxnSpPr/>
      </xdr:nvCxnSpPr>
      <xdr:spPr>
        <a:xfrm>
          <a:off x="4795520" y="1056322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34290</xdr:rowOff>
    </xdr:from>
    <xdr:ext cx="758825" cy="264160"/>
    <xdr:sp macro="" textlink="">
      <xdr:nvSpPr>
        <xdr:cNvPr id="182" name="扶助費最大値テキスト"/>
        <xdr:cNvSpPr txBox="1"/>
      </xdr:nvSpPr>
      <xdr:spPr>
        <a:xfrm>
          <a:off x="4975860" y="894969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121920</xdr:rowOff>
    </xdr:from>
    <xdr:to xmlns:xdr="http://schemas.openxmlformats.org/drawingml/2006/spreadsheetDrawing">
      <xdr:col>24</xdr:col>
      <xdr:colOff>114300</xdr:colOff>
      <xdr:row>53</xdr:row>
      <xdr:rowOff>121920</xdr:rowOff>
    </xdr:to>
    <xdr:cxnSp macro="">
      <xdr:nvCxnSpPr>
        <xdr:cNvPr id="183" name="直線コネクタ 182"/>
        <xdr:cNvCxnSpPr/>
      </xdr:nvCxnSpPr>
      <xdr:spPr>
        <a:xfrm>
          <a:off x="4795520" y="92087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46355</xdr:rowOff>
    </xdr:from>
    <xdr:to xmlns:xdr="http://schemas.openxmlformats.org/drawingml/2006/spreadsheetDrawing">
      <xdr:col>24</xdr:col>
      <xdr:colOff>25400</xdr:colOff>
      <xdr:row>58</xdr:row>
      <xdr:rowOff>162560</xdr:rowOff>
    </xdr:to>
    <xdr:cxnSp macro="">
      <xdr:nvCxnSpPr>
        <xdr:cNvPr id="184" name="直線コネクタ 183"/>
        <xdr:cNvCxnSpPr/>
      </xdr:nvCxnSpPr>
      <xdr:spPr>
        <a:xfrm flipV="1">
          <a:off x="4036060" y="9990455"/>
          <a:ext cx="8509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27940</xdr:rowOff>
    </xdr:from>
    <xdr:ext cx="758825" cy="265430"/>
    <xdr:sp macro="" textlink="">
      <xdr:nvSpPr>
        <xdr:cNvPr id="185" name="扶助費平均値テキスト"/>
        <xdr:cNvSpPr txBox="1"/>
      </xdr:nvSpPr>
      <xdr:spPr>
        <a:xfrm>
          <a:off x="4975860" y="9457690"/>
          <a:ext cx="758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114935</xdr:rowOff>
    </xdr:to>
    <xdr:sp macro="" textlink="">
      <xdr:nvSpPr>
        <xdr:cNvPr id="186" name="フローチャート: 判断 185"/>
        <xdr:cNvSpPr/>
      </xdr:nvSpPr>
      <xdr:spPr>
        <a:xfrm>
          <a:off x="4833620" y="961199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162560</xdr:rowOff>
    </xdr:from>
    <xdr:to xmlns:xdr="http://schemas.openxmlformats.org/drawingml/2006/spreadsheetDrawing">
      <xdr:col>19</xdr:col>
      <xdr:colOff>187325</xdr:colOff>
      <xdr:row>60</xdr:row>
      <xdr:rowOff>63500</xdr:rowOff>
    </xdr:to>
    <xdr:cxnSp macro="">
      <xdr:nvCxnSpPr>
        <xdr:cNvPr id="187" name="直線コネクタ 186"/>
        <xdr:cNvCxnSpPr/>
      </xdr:nvCxnSpPr>
      <xdr:spPr>
        <a:xfrm flipV="1">
          <a:off x="3136900" y="10106660"/>
          <a:ext cx="89916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45085</xdr:rowOff>
    </xdr:from>
    <xdr:to xmlns:xdr="http://schemas.openxmlformats.org/drawingml/2006/spreadsheetDrawing">
      <xdr:col>20</xdr:col>
      <xdr:colOff>38100</xdr:colOff>
      <xdr:row>56</xdr:row>
      <xdr:rowOff>148590</xdr:rowOff>
    </xdr:to>
    <xdr:sp macro="" textlink="">
      <xdr:nvSpPr>
        <xdr:cNvPr id="188" name="フローチャート: 判断 187"/>
        <xdr:cNvSpPr/>
      </xdr:nvSpPr>
      <xdr:spPr>
        <a:xfrm>
          <a:off x="3985260" y="964628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159385</xdr:rowOff>
    </xdr:from>
    <xdr:ext cx="733425" cy="262255"/>
    <xdr:sp macro="" textlink="">
      <xdr:nvSpPr>
        <xdr:cNvPr id="189" name="テキスト ボックス 188"/>
        <xdr:cNvSpPr txBox="1"/>
      </xdr:nvSpPr>
      <xdr:spPr>
        <a:xfrm>
          <a:off x="3652520" y="9417685"/>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71120</xdr:rowOff>
    </xdr:from>
    <xdr:to xmlns:xdr="http://schemas.openxmlformats.org/drawingml/2006/spreadsheetDrawing">
      <xdr:col>15</xdr:col>
      <xdr:colOff>98425</xdr:colOff>
      <xdr:row>60</xdr:row>
      <xdr:rowOff>63500</xdr:rowOff>
    </xdr:to>
    <xdr:cxnSp macro="">
      <xdr:nvCxnSpPr>
        <xdr:cNvPr id="190" name="直線コネクタ 189"/>
        <xdr:cNvCxnSpPr/>
      </xdr:nvCxnSpPr>
      <xdr:spPr>
        <a:xfrm>
          <a:off x="2237740" y="9843770"/>
          <a:ext cx="89916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111125</xdr:rowOff>
    </xdr:from>
    <xdr:to xmlns:xdr="http://schemas.openxmlformats.org/drawingml/2006/spreadsheetDrawing">
      <xdr:col>15</xdr:col>
      <xdr:colOff>149225</xdr:colOff>
      <xdr:row>57</xdr:row>
      <xdr:rowOff>39370</xdr:rowOff>
    </xdr:to>
    <xdr:sp macro="" textlink="">
      <xdr:nvSpPr>
        <xdr:cNvPr id="191" name="フローチャート: 判断 190"/>
        <xdr:cNvSpPr/>
      </xdr:nvSpPr>
      <xdr:spPr>
        <a:xfrm>
          <a:off x="308610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49530</xdr:rowOff>
    </xdr:from>
    <xdr:ext cx="758825" cy="265430"/>
    <xdr:sp macro="" textlink="">
      <xdr:nvSpPr>
        <xdr:cNvPr id="192" name="テキスト ボックス 191"/>
        <xdr:cNvSpPr txBox="1"/>
      </xdr:nvSpPr>
      <xdr:spPr>
        <a:xfrm>
          <a:off x="2750820" y="947928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71120</xdr:rowOff>
    </xdr:from>
    <xdr:to xmlns:xdr="http://schemas.openxmlformats.org/drawingml/2006/spreadsheetDrawing">
      <xdr:col>11</xdr:col>
      <xdr:colOff>9525</xdr:colOff>
      <xdr:row>58</xdr:row>
      <xdr:rowOff>96520</xdr:rowOff>
    </xdr:to>
    <xdr:cxnSp macro="">
      <xdr:nvCxnSpPr>
        <xdr:cNvPr id="193" name="直線コネクタ 192"/>
        <xdr:cNvCxnSpPr/>
      </xdr:nvCxnSpPr>
      <xdr:spPr>
        <a:xfrm flipV="1">
          <a:off x="1336040" y="9843770"/>
          <a:ext cx="9017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94615</xdr:rowOff>
    </xdr:from>
    <xdr:to xmlns:xdr="http://schemas.openxmlformats.org/drawingml/2006/spreadsheetDrawing">
      <xdr:col>11</xdr:col>
      <xdr:colOff>60325</xdr:colOff>
      <xdr:row>57</xdr:row>
      <xdr:rowOff>23495</xdr:rowOff>
    </xdr:to>
    <xdr:sp macro="" textlink="">
      <xdr:nvSpPr>
        <xdr:cNvPr id="194" name="フローチャート: 判断 193"/>
        <xdr:cNvSpPr/>
      </xdr:nvSpPr>
      <xdr:spPr>
        <a:xfrm>
          <a:off x="2184400" y="969581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33655</xdr:rowOff>
    </xdr:from>
    <xdr:ext cx="758825" cy="261620"/>
    <xdr:sp macro="" textlink="">
      <xdr:nvSpPr>
        <xdr:cNvPr id="195" name="テキスト ボックス 194"/>
        <xdr:cNvSpPr txBox="1"/>
      </xdr:nvSpPr>
      <xdr:spPr>
        <a:xfrm>
          <a:off x="1851660" y="946340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60960</xdr:rowOff>
    </xdr:from>
    <xdr:to xmlns:xdr="http://schemas.openxmlformats.org/drawingml/2006/spreadsheetDrawing">
      <xdr:col>6</xdr:col>
      <xdr:colOff>171450</xdr:colOff>
      <xdr:row>56</xdr:row>
      <xdr:rowOff>164465</xdr:rowOff>
    </xdr:to>
    <xdr:sp macro="" textlink="">
      <xdr:nvSpPr>
        <xdr:cNvPr id="196" name="フローチャート: 判断 195"/>
        <xdr:cNvSpPr/>
      </xdr:nvSpPr>
      <xdr:spPr>
        <a:xfrm>
          <a:off x="1285240" y="96621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62000" cy="264795"/>
    <xdr:sp macro="" textlink="">
      <xdr:nvSpPr>
        <xdr:cNvPr id="197" name="テキスト ボックス 196"/>
        <xdr:cNvSpPr txBox="1"/>
      </xdr:nvSpPr>
      <xdr:spPr>
        <a:xfrm>
          <a:off x="949960" y="9429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825" cy="262255"/>
    <xdr:sp macro="" textlink="">
      <xdr:nvSpPr>
        <xdr:cNvPr id="198" name="テキスト ボックス 197"/>
        <xdr:cNvSpPr txBox="1"/>
      </xdr:nvSpPr>
      <xdr:spPr>
        <a:xfrm>
          <a:off x="466852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62255"/>
    <xdr:sp macro="" textlink="">
      <xdr:nvSpPr>
        <xdr:cNvPr id="199" name="テキスト ボックス 198"/>
        <xdr:cNvSpPr txBox="1"/>
      </xdr:nvSpPr>
      <xdr:spPr>
        <a:xfrm>
          <a:off x="381762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62255"/>
    <xdr:sp macro="" textlink="">
      <xdr:nvSpPr>
        <xdr:cNvPr id="200" name="テキスト ボックス 199"/>
        <xdr:cNvSpPr txBox="1"/>
      </xdr:nvSpPr>
      <xdr:spPr>
        <a:xfrm>
          <a:off x="291846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8825" cy="262255"/>
    <xdr:sp macro="" textlink="">
      <xdr:nvSpPr>
        <xdr:cNvPr id="201" name="テキスト ボックス 200"/>
        <xdr:cNvSpPr txBox="1"/>
      </xdr:nvSpPr>
      <xdr:spPr>
        <a:xfrm>
          <a:off x="201676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825" cy="262255"/>
    <xdr:sp macro="" textlink="">
      <xdr:nvSpPr>
        <xdr:cNvPr id="202" name="テキスト ボックス 201"/>
        <xdr:cNvSpPr txBox="1"/>
      </xdr:nvSpPr>
      <xdr:spPr>
        <a:xfrm>
          <a:off x="111760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169545</xdr:rowOff>
    </xdr:from>
    <xdr:to xmlns:xdr="http://schemas.openxmlformats.org/drawingml/2006/spreadsheetDrawing">
      <xdr:col>24</xdr:col>
      <xdr:colOff>76200</xdr:colOff>
      <xdr:row>58</xdr:row>
      <xdr:rowOff>98425</xdr:rowOff>
    </xdr:to>
    <xdr:sp macro="" textlink="">
      <xdr:nvSpPr>
        <xdr:cNvPr id="203" name="楕円 202"/>
        <xdr:cNvSpPr/>
      </xdr:nvSpPr>
      <xdr:spPr>
        <a:xfrm>
          <a:off x="4833620" y="994219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140970</xdr:rowOff>
    </xdr:from>
    <xdr:ext cx="758825" cy="265430"/>
    <xdr:sp macro="" textlink="">
      <xdr:nvSpPr>
        <xdr:cNvPr id="204" name="扶助費該当値テキスト"/>
        <xdr:cNvSpPr txBox="1"/>
      </xdr:nvSpPr>
      <xdr:spPr>
        <a:xfrm>
          <a:off x="4975860" y="991362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111125</xdr:rowOff>
    </xdr:from>
    <xdr:to xmlns:xdr="http://schemas.openxmlformats.org/drawingml/2006/spreadsheetDrawing">
      <xdr:col>20</xdr:col>
      <xdr:colOff>38100</xdr:colOff>
      <xdr:row>59</xdr:row>
      <xdr:rowOff>39370</xdr:rowOff>
    </xdr:to>
    <xdr:sp macro="" textlink="">
      <xdr:nvSpPr>
        <xdr:cNvPr id="205" name="楕円 204"/>
        <xdr:cNvSpPr/>
      </xdr:nvSpPr>
      <xdr:spPr>
        <a:xfrm>
          <a:off x="3985260" y="1005522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24130</xdr:rowOff>
    </xdr:from>
    <xdr:ext cx="733425" cy="264795"/>
    <xdr:sp macro="" textlink="">
      <xdr:nvSpPr>
        <xdr:cNvPr id="206" name="テキスト ボックス 205"/>
        <xdr:cNvSpPr txBox="1"/>
      </xdr:nvSpPr>
      <xdr:spPr>
        <a:xfrm>
          <a:off x="3652520" y="1013968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60</xdr:row>
      <xdr:rowOff>10795</xdr:rowOff>
    </xdr:from>
    <xdr:to xmlns:xdr="http://schemas.openxmlformats.org/drawingml/2006/spreadsheetDrawing">
      <xdr:col>15</xdr:col>
      <xdr:colOff>149225</xdr:colOff>
      <xdr:row>60</xdr:row>
      <xdr:rowOff>114935</xdr:rowOff>
    </xdr:to>
    <xdr:sp macro="" textlink="">
      <xdr:nvSpPr>
        <xdr:cNvPr id="207" name="楕円 206"/>
        <xdr:cNvSpPr/>
      </xdr:nvSpPr>
      <xdr:spPr>
        <a:xfrm>
          <a:off x="3086100" y="102977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99695</xdr:rowOff>
    </xdr:from>
    <xdr:ext cx="758825" cy="262255"/>
    <xdr:sp macro="" textlink="">
      <xdr:nvSpPr>
        <xdr:cNvPr id="208" name="テキスト ボックス 207"/>
        <xdr:cNvSpPr txBox="1"/>
      </xdr:nvSpPr>
      <xdr:spPr>
        <a:xfrm>
          <a:off x="2750820" y="103866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19685</xdr:rowOff>
    </xdr:from>
    <xdr:to xmlns:xdr="http://schemas.openxmlformats.org/drawingml/2006/spreadsheetDrawing">
      <xdr:col>11</xdr:col>
      <xdr:colOff>60325</xdr:colOff>
      <xdr:row>57</xdr:row>
      <xdr:rowOff>123825</xdr:rowOff>
    </xdr:to>
    <xdr:sp macro="" textlink="">
      <xdr:nvSpPr>
        <xdr:cNvPr id="209" name="楕円 208"/>
        <xdr:cNvSpPr/>
      </xdr:nvSpPr>
      <xdr:spPr>
        <a:xfrm>
          <a:off x="2184400" y="979233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107315</xdr:rowOff>
    </xdr:from>
    <xdr:ext cx="758825" cy="264795"/>
    <xdr:sp macro="" textlink="">
      <xdr:nvSpPr>
        <xdr:cNvPr id="210" name="テキスト ボックス 209"/>
        <xdr:cNvSpPr txBox="1"/>
      </xdr:nvSpPr>
      <xdr:spPr>
        <a:xfrm>
          <a:off x="1851660" y="98799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45085</xdr:rowOff>
    </xdr:from>
    <xdr:to xmlns:xdr="http://schemas.openxmlformats.org/drawingml/2006/spreadsheetDrawing">
      <xdr:col>6</xdr:col>
      <xdr:colOff>171450</xdr:colOff>
      <xdr:row>58</xdr:row>
      <xdr:rowOff>148590</xdr:rowOff>
    </xdr:to>
    <xdr:sp macro="" textlink="">
      <xdr:nvSpPr>
        <xdr:cNvPr id="211" name="楕円 210"/>
        <xdr:cNvSpPr/>
      </xdr:nvSpPr>
      <xdr:spPr>
        <a:xfrm>
          <a:off x="1285240" y="99891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133350</xdr:rowOff>
    </xdr:from>
    <xdr:ext cx="762000" cy="261620"/>
    <xdr:sp macro="" textlink="">
      <xdr:nvSpPr>
        <xdr:cNvPr id="212" name="テキスト ボックス 211"/>
        <xdr:cNvSpPr txBox="1"/>
      </xdr:nvSpPr>
      <xdr:spPr>
        <a:xfrm>
          <a:off x="949960" y="1007745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71120</xdr:rowOff>
    </xdr:from>
    <xdr:to xmlns:xdr="http://schemas.openxmlformats.org/drawingml/2006/spreadsheetDrawing">
      <xdr:col>85</xdr:col>
      <xdr:colOff>66675</xdr:colOff>
      <xdr:row>49</xdr:row>
      <xdr:rowOff>45720</xdr:rowOff>
    </xdr:to>
    <xdr:sp macro="" textlink="">
      <xdr:nvSpPr>
        <xdr:cNvPr id="213" name="正方形/長方形 212"/>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136525</xdr:rowOff>
    </xdr:from>
    <xdr:to xmlns:xdr="http://schemas.openxmlformats.org/drawingml/2006/spreadsheetDrawing">
      <xdr:col>93</xdr:col>
      <xdr:colOff>3175</xdr:colOff>
      <xdr:row>49</xdr:row>
      <xdr:rowOff>45720</xdr:rowOff>
    </xdr:to>
    <xdr:sp macro="" textlink="">
      <xdr:nvSpPr>
        <xdr:cNvPr id="214" name="正方形/長方形 213"/>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156210</xdr:rowOff>
    </xdr:from>
    <xdr:to xmlns:xdr="http://schemas.openxmlformats.org/drawingml/2006/spreadsheetDrawing">
      <xdr:col>93</xdr:col>
      <xdr:colOff>3175</xdr:colOff>
      <xdr:row>50</xdr:row>
      <xdr:rowOff>65405</xdr:rowOff>
    </xdr:to>
    <xdr:sp macro="" textlink="">
      <xdr:nvSpPr>
        <xdr:cNvPr id="215" name="正方形/長方形 214"/>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136525</xdr:rowOff>
    </xdr:from>
    <xdr:to xmlns:xdr="http://schemas.openxmlformats.org/drawingml/2006/spreadsheetDrawing">
      <xdr:col>100</xdr:col>
      <xdr:colOff>165100</xdr:colOff>
      <xdr:row>49</xdr:row>
      <xdr:rowOff>45720</xdr:rowOff>
    </xdr:to>
    <xdr:sp macro="" textlink="">
      <xdr:nvSpPr>
        <xdr:cNvPr id="216" name="正方形/長方形 215"/>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156210</xdr:rowOff>
    </xdr:from>
    <xdr:to xmlns:xdr="http://schemas.openxmlformats.org/drawingml/2006/spreadsheetDrawing">
      <xdr:col>100</xdr:col>
      <xdr:colOff>165100</xdr:colOff>
      <xdr:row>50</xdr:row>
      <xdr:rowOff>65405</xdr:rowOff>
    </xdr:to>
    <xdr:sp macro="" textlink="">
      <xdr:nvSpPr>
        <xdr:cNvPr id="217" name="正方形/長方形 216"/>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136525</xdr:rowOff>
    </xdr:from>
    <xdr:to xmlns:xdr="http://schemas.openxmlformats.org/drawingml/2006/spreadsheetDrawing">
      <xdr:col>109</xdr:col>
      <xdr:colOff>104775</xdr:colOff>
      <xdr:row>49</xdr:row>
      <xdr:rowOff>45720</xdr:rowOff>
    </xdr:to>
    <xdr:sp macro="" textlink="">
      <xdr:nvSpPr>
        <xdr:cNvPr id="218" name="正方形/長方形 217"/>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156210</xdr:rowOff>
    </xdr:from>
    <xdr:to xmlns:xdr="http://schemas.openxmlformats.org/drawingml/2006/spreadsheetDrawing">
      <xdr:col>109</xdr:col>
      <xdr:colOff>104775</xdr:colOff>
      <xdr:row>50</xdr:row>
      <xdr:rowOff>65405</xdr:rowOff>
    </xdr:to>
    <xdr:sp macro="" textlink="">
      <xdr:nvSpPr>
        <xdr:cNvPr id="219" name="正方形/長方形 218"/>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129540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129540</xdr:rowOff>
    </xdr:from>
    <xdr:to xmlns:xdr="http://schemas.openxmlformats.org/drawingml/2006/spreadsheetDrawing">
      <xdr:col>106</xdr:col>
      <xdr:colOff>69850</xdr:colOff>
      <xdr:row>52</xdr:row>
      <xdr:rowOff>38735</xdr:rowOff>
    </xdr:to>
    <xdr:sp macro="" textlink="">
      <xdr:nvSpPr>
        <xdr:cNvPr id="222" name="正方形/長方形 221"/>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104140</xdr:rowOff>
    </xdr:from>
    <xdr:to xmlns:xdr="http://schemas.openxmlformats.org/drawingml/2006/spreadsheetDrawing">
      <xdr:col>112</xdr:col>
      <xdr:colOff>177800</xdr:colOff>
      <xdr:row>63</xdr:row>
      <xdr:rowOff>123825</xdr:rowOff>
    </xdr:to>
    <xdr:sp macro="" textlink="" fLocksText="0">
      <xdr:nvSpPr>
        <xdr:cNvPr id="223" name="テキスト ボックス 222"/>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前年度比で</a:t>
          </a:r>
          <a:r>
            <a:rPr kumimoji="1" lang="en-US" altLang="ja-JP" sz="1300">
              <a:solidFill>
                <a:sysClr val="windowText" lastClr="000000"/>
              </a:solidFill>
              <a:effectLst/>
              <a:latin typeface="ＭＳ Ｐゴシック"/>
              <a:ea typeface="ＭＳ Ｐゴシック"/>
              <a:cs typeface="+mn-cs"/>
            </a:rPr>
            <a:t>0.6</a:t>
          </a:r>
          <a:r>
            <a:rPr kumimoji="1" lang="ja-JP" altLang="en-US" sz="1300">
              <a:solidFill>
                <a:schemeClr val="dk1"/>
              </a:solidFill>
              <a:effectLst/>
              <a:latin typeface="ＭＳ Ｐゴシック"/>
              <a:ea typeface="ＭＳ Ｐゴシック"/>
              <a:cs typeface="+mn-cs"/>
            </a:rPr>
            <a:t>ポイント低下したが</a:t>
          </a:r>
          <a:r>
            <a:rPr kumimoji="1" lang="ja-JP" altLang="ja-JP" sz="1300">
              <a:solidFill>
                <a:schemeClr val="dk1"/>
              </a:solidFill>
              <a:effectLst/>
              <a:latin typeface="ＭＳ Ｐゴシック"/>
              <a:ea typeface="ＭＳ Ｐゴシック"/>
              <a:cs typeface="+mn-cs"/>
            </a:rPr>
            <a:t>、類似団体平均より高い状況である。主に特別会計に対する繰出金に関するものである。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今後、独立採算の原則</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立ち返った事業運営に努め、普通会計からの負担額の圧縮に努めていく。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110490</xdr:rowOff>
    </xdr:from>
    <xdr:ext cx="295275" cy="227330"/>
    <xdr:sp macro="" textlink="">
      <xdr:nvSpPr>
        <xdr:cNvPr id="224" name="テキスト ボックス 223"/>
        <xdr:cNvSpPr txBox="1"/>
      </xdr:nvSpPr>
      <xdr:spPr>
        <a:xfrm>
          <a:off x="12565380" y="8511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43180</xdr:rowOff>
    </xdr:from>
    <xdr:ext cx="504825" cy="262255"/>
    <xdr:sp macro="" textlink="">
      <xdr:nvSpPr>
        <xdr:cNvPr id="226" name="テキスト ボックス 225"/>
        <xdr:cNvSpPr txBox="1"/>
      </xdr:nvSpPr>
      <xdr:spPr>
        <a:xfrm>
          <a:off x="12087860" y="10844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149225</xdr:rowOff>
    </xdr:from>
    <xdr:to xmlns:xdr="http://schemas.openxmlformats.org/drawingml/2006/spreadsheetDrawing">
      <xdr:col>85</xdr:col>
      <xdr:colOff>66675</xdr:colOff>
      <xdr:row>61</xdr:row>
      <xdr:rowOff>149225</xdr:rowOff>
    </xdr:to>
    <xdr:cxnSp macro="">
      <xdr:nvCxnSpPr>
        <xdr:cNvPr id="227" name="直線コネクタ 226"/>
        <xdr:cNvCxnSpPr/>
      </xdr:nvCxnSpPr>
      <xdr:spPr>
        <a:xfrm>
          <a:off x="1260348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65430"/>
    <xdr:sp macro="" textlink="">
      <xdr:nvSpPr>
        <xdr:cNvPr id="228" name="テキスト ボックス 227"/>
        <xdr:cNvSpPr txBox="1"/>
      </xdr:nvSpPr>
      <xdr:spPr>
        <a:xfrm>
          <a:off x="12087860" y="10462260"/>
          <a:ext cx="504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110490</xdr:rowOff>
    </xdr:from>
    <xdr:to xmlns:xdr="http://schemas.openxmlformats.org/drawingml/2006/spreadsheetDrawing">
      <xdr:col>85</xdr:col>
      <xdr:colOff>66675</xdr:colOff>
      <xdr:row>59</xdr:row>
      <xdr:rowOff>110490</xdr:rowOff>
    </xdr:to>
    <xdr:cxnSp macro="">
      <xdr:nvCxnSpPr>
        <xdr:cNvPr id="229" name="直線コネクタ 228"/>
        <xdr:cNvCxnSpPr/>
      </xdr:nvCxnSpPr>
      <xdr:spPr>
        <a:xfrm>
          <a:off x="1260348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140335</xdr:rowOff>
    </xdr:from>
    <xdr:ext cx="504825" cy="264795"/>
    <xdr:sp macro="" textlink="">
      <xdr:nvSpPr>
        <xdr:cNvPr id="230" name="テキスト ボックス 229"/>
        <xdr:cNvSpPr txBox="1"/>
      </xdr:nvSpPr>
      <xdr:spPr>
        <a:xfrm>
          <a:off x="12087860" y="10084435"/>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71120</xdr:rowOff>
    </xdr:from>
    <xdr:to xmlns:xdr="http://schemas.openxmlformats.org/drawingml/2006/spreadsheetDrawing">
      <xdr:col>85</xdr:col>
      <xdr:colOff>66675</xdr:colOff>
      <xdr:row>57</xdr:row>
      <xdr:rowOff>71120</xdr:rowOff>
    </xdr:to>
    <xdr:cxnSp macro="">
      <xdr:nvCxnSpPr>
        <xdr:cNvPr id="231" name="直線コネクタ 230"/>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101600</xdr:rowOff>
    </xdr:from>
    <xdr:ext cx="504825" cy="262255"/>
    <xdr:sp macro="" textlink="">
      <xdr:nvSpPr>
        <xdr:cNvPr id="232" name="テキスト ボックス 231"/>
        <xdr:cNvSpPr txBox="1"/>
      </xdr:nvSpPr>
      <xdr:spPr>
        <a:xfrm>
          <a:off x="12087860" y="97028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32385</xdr:rowOff>
    </xdr:from>
    <xdr:to xmlns:xdr="http://schemas.openxmlformats.org/drawingml/2006/spreadsheetDrawing">
      <xdr:col>85</xdr:col>
      <xdr:colOff>66675</xdr:colOff>
      <xdr:row>55</xdr:row>
      <xdr:rowOff>32385</xdr:rowOff>
    </xdr:to>
    <xdr:cxnSp macro="">
      <xdr:nvCxnSpPr>
        <xdr:cNvPr id="233" name="直線コネクタ 232"/>
        <xdr:cNvCxnSpPr/>
      </xdr:nvCxnSpPr>
      <xdr:spPr>
        <a:xfrm>
          <a:off x="1260348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62230</xdr:rowOff>
    </xdr:from>
    <xdr:ext cx="504825" cy="265430"/>
    <xdr:sp macro="" textlink="">
      <xdr:nvSpPr>
        <xdr:cNvPr id="234" name="テキスト ボックス 233"/>
        <xdr:cNvSpPr txBox="1"/>
      </xdr:nvSpPr>
      <xdr:spPr>
        <a:xfrm>
          <a:off x="12087860" y="9320530"/>
          <a:ext cx="504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168910</xdr:rowOff>
    </xdr:from>
    <xdr:to xmlns:xdr="http://schemas.openxmlformats.org/drawingml/2006/spreadsheetDrawing">
      <xdr:col>85</xdr:col>
      <xdr:colOff>66675</xdr:colOff>
      <xdr:row>52</xdr:row>
      <xdr:rowOff>168910</xdr:rowOff>
    </xdr:to>
    <xdr:cxnSp macro="">
      <xdr:nvCxnSpPr>
        <xdr:cNvPr id="235" name="直線コネクタ 234"/>
        <xdr:cNvCxnSpPr/>
      </xdr:nvCxnSpPr>
      <xdr:spPr>
        <a:xfrm>
          <a:off x="1260348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23495</xdr:rowOff>
    </xdr:from>
    <xdr:ext cx="504825" cy="264795"/>
    <xdr:sp macro="" textlink="">
      <xdr:nvSpPr>
        <xdr:cNvPr id="236" name="テキスト ボックス 235"/>
        <xdr:cNvSpPr txBox="1"/>
      </xdr:nvSpPr>
      <xdr:spPr>
        <a:xfrm>
          <a:off x="12087860" y="8938895"/>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50</xdr:row>
      <xdr:rowOff>129540</xdr:rowOff>
    </xdr:to>
    <xdr:cxnSp macro="">
      <xdr:nvCxnSpPr>
        <xdr:cNvPr id="237" name="直線コネクタ 236"/>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160020</xdr:rowOff>
    </xdr:from>
    <xdr:ext cx="504825" cy="264795"/>
    <xdr:sp macro="" textlink="">
      <xdr:nvSpPr>
        <xdr:cNvPr id="238" name="テキスト ボックス 237"/>
        <xdr:cNvSpPr txBox="1"/>
      </xdr:nvSpPr>
      <xdr:spPr>
        <a:xfrm>
          <a:off x="12087860" y="85610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122555</xdr:rowOff>
    </xdr:to>
    <xdr:cxnSp macro="">
      <xdr:nvCxnSpPr>
        <xdr:cNvPr id="240" name="直線コネクタ 239"/>
        <xdr:cNvCxnSpPr/>
      </xdr:nvCxnSpPr>
      <xdr:spPr>
        <a:xfrm flipV="1">
          <a:off x="16718280" y="9088120"/>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93345</xdr:rowOff>
    </xdr:from>
    <xdr:ext cx="758825" cy="264160"/>
    <xdr:sp macro="" textlink="">
      <xdr:nvSpPr>
        <xdr:cNvPr id="241" name="その他最小値テキスト"/>
        <xdr:cNvSpPr txBox="1"/>
      </xdr:nvSpPr>
      <xdr:spPr>
        <a:xfrm>
          <a:off x="16807180" y="1038034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122555</xdr:rowOff>
    </xdr:from>
    <xdr:to xmlns:xdr="http://schemas.openxmlformats.org/drawingml/2006/spreadsheetDrawing">
      <xdr:col>82</xdr:col>
      <xdr:colOff>196850</xdr:colOff>
      <xdr:row>60</xdr:row>
      <xdr:rowOff>122555</xdr:rowOff>
    </xdr:to>
    <xdr:cxnSp macro="">
      <xdr:nvCxnSpPr>
        <xdr:cNvPr id="242" name="直線コネクタ 241"/>
        <xdr:cNvCxnSpPr/>
      </xdr:nvCxnSpPr>
      <xdr:spPr>
        <a:xfrm>
          <a:off x="1662938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89535</xdr:rowOff>
    </xdr:from>
    <xdr:ext cx="758825" cy="261620"/>
    <xdr:sp macro="" textlink="">
      <xdr:nvSpPr>
        <xdr:cNvPr id="243" name="その他最大値テキスト"/>
        <xdr:cNvSpPr txBox="1"/>
      </xdr:nvSpPr>
      <xdr:spPr>
        <a:xfrm>
          <a:off x="16807180" y="883348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4" name="直線コネクタ 243"/>
        <xdr:cNvCxnSpPr/>
      </xdr:nvCxnSpPr>
      <xdr:spPr>
        <a:xfrm>
          <a:off x="1662938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75565</xdr:rowOff>
    </xdr:from>
    <xdr:to xmlns:xdr="http://schemas.openxmlformats.org/drawingml/2006/spreadsheetDrawing">
      <xdr:col>82</xdr:col>
      <xdr:colOff>107950</xdr:colOff>
      <xdr:row>57</xdr:row>
      <xdr:rowOff>24765</xdr:rowOff>
    </xdr:to>
    <xdr:cxnSp macro="">
      <xdr:nvCxnSpPr>
        <xdr:cNvPr id="245" name="直線コネクタ 244"/>
        <xdr:cNvCxnSpPr/>
      </xdr:nvCxnSpPr>
      <xdr:spPr>
        <a:xfrm flipV="1">
          <a:off x="15869920" y="9676765"/>
          <a:ext cx="84836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122555</xdr:rowOff>
    </xdr:from>
    <xdr:ext cx="758825" cy="262255"/>
    <xdr:sp macro="" textlink="">
      <xdr:nvSpPr>
        <xdr:cNvPr id="246" name="その他平均値テキスト"/>
        <xdr:cNvSpPr txBox="1"/>
      </xdr:nvSpPr>
      <xdr:spPr>
        <a:xfrm>
          <a:off x="16807180" y="9380855"/>
          <a:ext cx="75882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104775</xdr:rowOff>
    </xdr:from>
    <xdr:to xmlns:xdr="http://schemas.openxmlformats.org/drawingml/2006/spreadsheetDrawing">
      <xdr:col>82</xdr:col>
      <xdr:colOff>158750</xdr:colOff>
      <xdr:row>56</xdr:row>
      <xdr:rowOff>33655</xdr:rowOff>
    </xdr:to>
    <xdr:sp macro="" textlink="">
      <xdr:nvSpPr>
        <xdr:cNvPr id="247" name="フローチャート: 判断 246"/>
        <xdr:cNvSpPr/>
      </xdr:nvSpPr>
      <xdr:spPr>
        <a:xfrm>
          <a:off x="16667480" y="9534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161290</xdr:rowOff>
    </xdr:from>
    <xdr:to xmlns:xdr="http://schemas.openxmlformats.org/drawingml/2006/spreadsheetDrawing">
      <xdr:col>78</xdr:col>
      <xdr:colOff>69850</xdr:colOff>
      <xdr:row>57</xdr:row>
      <xdr:rowOff>24765</xdr:rowOff>
    </xdr:to>
    <xdr:cxnSp macro="">
      <xdr:nvCxnSpPr>
        <xdr:cNvPr id="248" name="直線コネクタ 247"/>
        <xdr:cNvCxnSpPr/>
      </xdr:nvCxnSpPr>
      <xdr:spPr>
        <a:xfrm>
          <a:off x="14968220" y="9762490"/>
          <a:ext cx="901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151765</xdr:rowOff>
    </xdr:from>
    <xdr:to xmlns:xdr="http://schemas.openxmlformats.org/drawingml/2006/spreadsheetDrawing">
      <xdr:col>78</xdr:col>
      <xdr:colOff>120650</xdr:colOff>
      <xdr:row>56</xdr:row>
      <xdr:rowOff>80645</xdr:rowOff>
    </xdr:to>
    <xdr:sp macro="" textlink="">
      <xdr:nvSpPr>
        <xdr:cNvPr id="249" name="フローチャート: 判断 248"/>
        <xdr:cNvSpPr/>
      </xdr:nvSpPr>
      <xdr:spPr>
        <a:xfrm>
          <a:off x="15819120" y="95815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90805</xdr:rowOff>
    </xdr:from>
    <xdr:ext cx="736600" cy="261620"/>
    <xdr:sp macro="" textlink="">
      <xdr:nvSpPr>
        <xdr:cNvPr id="250" name="テキスト ボックス 249"/>
        <xdr:cNvSpPr txBox="1"/>
      </xdr:nvSpPr>
      <xdr:spPr>
        <a:xfrm>
          <a:off x="15483840" y="9349105"/>
          <a:ext cx="7366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114300</xdr:rowOff>
    </xdr:from>
    <xdr:to xmlns:xdr="http://schemas.openxmlformats.org/drawingml/2006/spreadsheetDrawing">
      <xdr:col>73</xdr:col>
      <xdr:colOff>180975</xdr:colOff>
      <xdr:row>56</xdr:row>
      <xdr:rowOff>161290</xdr:rowOff>
    </xdr:to>
    <xdr:cxnSp macro="">
      <xdr:nvCxnSpPr>
        <xdr:cNvPr id="251" name="直線コネクタ 250"/>
        <xdr:cNvCxnSpPr/>
      </xdr:nvCxnSpPr>
      <xdr:spPr>
        <a:xfrm>
          <a:off x="14069060" y="9715500"/>
          <a:ext cx="8991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160020</xdr:rowOff>
    </xdr:from>
    <xdr:to xmlns:xdr="http://schemas.openxmlformats.org/drawingml/2006/spreadsheetDrawing">
      <xdr:col>74</xdr:col>
      <xdr:colOff>31750</xdr:colOff>
      <xdr:row>56</xdr:row>
      <xdr:rowOff>88265</xdr:rowOff>
    </xdr:to>
    <xdr:sp macro="" textlink="">
      <xdr:nvSpPr>
        <xdr:cNvPr id="252" name="フローチャート: 判断 251"/>
        <xdr:cNvSpPr/>
      </xdr:nvSpPr>
      <xdr:spPr>
        <a:xfrm>
          <a:off x="14917420" y="958977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99060</xdr:rowOff>
    </xdr:from>
    <xdr:ext cx="762000" cy="262255"/>
    <xdr:sp macro="" textlink="">
      <xdr:nvSpPr>
        <xdr:cNvPr id="253" name="テキスト ボックス 252"/>
        <xdr:cNvSpPr txBox="1"/>
      </xdr:nvSpPr>
      <xdr:spPr>
        <a:xfrm>
          <a:off x="14584680" y="9357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99060</xdr:rowOff>
    </xdr:from>
    <xdr:to xmlns:xdr="http://schemas.openxmlformats.org/drawingml/2006/spreadsheetDrawing">
      <xdr:col>69</xdr:col>
      <xdr:colOff>92075</xdr:colOff>
      <xdr:row>56</xdr:row>
      <xdr:rowOff>114300</xdr:rowOff>
    </xdr:to>
    <xdr:cxnSp macro="">
      <xdr:nvCxnSpPr>
        <xdr:cNvPr id="254" name="直線コネクタ 253"/>
        <xdr:cNvCxnSpPr/>
      </xdr:nvCxnSpPr>
      <xdr:spPr>
        <a:xfrm>
          <a:off x="13169900" y="970026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167640</xdr:rowOff>
    </xdr:from>
    <xdr:to xmlns:xdr="http://schemas.openxmlformats.org/drawingml/2006/spreadsheetDrawing">
      <xdr:col>69</xdr:col>
      <xdr:colOff>142875</xdr:colOff>
      <xdr:row>56</xdr:row>
      <xdr:rowOff>95885</xdr:rowOff>
    </xdr:to>
    <xdr:sp macro="" textlink="">
      <xdr:nvSpPr>
        <xdr:cNvPr id="255" name="フローチャート: 判断 254"/>
        <xdr:cNvSpPr/>
      </xdr:nvSpPr>
      <xdr:spPr>
        <a:xfrm>
          <a:off x="14018260" y="95973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106045</xdr:rowOff>
    </xdr:from>
    <xdr:ext cx="758825" cy="264795"/>
    <xdr:sp macro="" textlink="">
      <xdr:nvSpPr>
        <xdr:cNvPr id="256" name="テキスト ボックス 255"/>
        <xdr:cNvSpPr txBox="1"/>
      </xdr:nvSpPr>
      <xdr:spPr>
        <a:xfrm>
          <a:off x="13682980" y="936434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151765</xdr:rowOff>
    </xdr:from>
    <xdr:to xmlns:xdr="http://schemas.openxmlformats.org/drawingml/2006/spreadsheetDrawing">
      <xdr:col>65</xdr:col>
      <xdr:colOff>53975</xdr:colOff>
      <xdr:row>56</xdr:row>
      <xdr:rowOff>80645</xdr:rowOff>
    </xdr:to>
    <xdr:sp macro="" textlink="">
      <xdr:nvSpPr>
        <xdr:cNvPr id="257" name="フローチャート: 判断 256"/>
        <xdr:cNvSpPr/>
      </xdr:nvSpPr>
      <xdr:spPr>
        <a:xfrm>
          <a:off x="13116560" y="958151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90805</xdr:rowOff>
    </xdr:from>
    <xdr:ext cx="758825" cy="261620"/>
    <xdr:sp macro="" textlink="">
      <xdr:nvSpPr>
        <xdr:cNvPr id="258" name="テキスト ボックス 257"/>
        <xdr:cNvSpPr txBox="1"/>
      </xdr:nvSpPr>
      <xdr:spPr>
        <a:xfrm>
          <a:off x="12783820" y="934910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62255"/>
    <xdr:sp macro="" textlink="">
      <xdr:nvSpPr>
        <xdr:cNvPr id="259" name="テキスト ボックス 258"/>
        <xdr:cNvSpPr txBox="1"/>
      </xdr:nvSpPr>
      <xdr:spPr>
        <a:xfrm>
          <a:off x="1649984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62255"/>
    <xdr:sp macro="" textlink="">
      <xdr:nvSpPr>
        <xdr:cNvPr id="260" name="テキスト ボックス 259"/>
        <xdr:cNvSpPr txBox="1"/>
      </xdr:nvSpPr>
      <xdr:spPr>
        <a:xfrm>
          <a:off x="1565148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62255"/>
    <xdr:sp macro="" textlink="">
      <xdr:nvSpPr>
        <xdr:cNvPr id="261" name="テキスト ボックス 260"/>
        <xdr:cNvSpPr txBox="1"/>
      </xdr:nvSpPr>
      <xdr:spPr>
        <a:xfrm>
          <a:off x="1474978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62255"/>
    <xdr:sp macro="" textlink="">
      <xdr:nvSpPr>
        <xdr:cNvPr id="262" name="テキスト ボックス 261"/>
        <xdr:cNvSpPr txBox="1"/>
      </xdr:nvSpPr>
      <xdr:spPr>
        <a:xfrm>
          <a:off x="13850620" y="10982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62255"/>
    <xdr:sp macro="" textlink="">
      <xdr:nvSpPr>
        <xdr:cNvPr id="263" name="テキスト ボックス 262"/>
        <xdr:cNvSpPr txBox="1"/>
      </xdr:nvSpPr>
      <xdr:spPr>
        <a:xfrm>
          <a:off x="12948920" y="10982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23495</xdr:rowOff>
    </xdr:from>
    <xdr:to xmlns:xdr="http://schemas.openxmlformats.org/drawingml/2006/spreadsheetDrawing">
      <xdr:col>82</xdr:col>
      <xdr:colOff>158750</xdr:colOff>
      <xdr:row>56</xdr:row>
      <xdr:rowOff>127000</xdr:rowOff>
    </xdr:to>
    <xdr:sp macro="" textlink="">
      <xdr:nvSpPr>
        <xdr:cNvPr id="264" name="楕円 263"/>
        <xdr:cNvSpPr/>
      </xdr:nvSpPr>
      <xdr:spPr>
        <a:xfrm>
          <a:off x="16667480" y="96246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170180</xdr:rowOff>
    </xdr:from>
    <xdr:ext cx="758825" cy="261620"/>
    <xdr:sp macro="" textlink="">
      <xdr:nvSpPr>
        <xdr:cNvPr id="265" name="その他該当値テキスト"/>
        <xdr:cNvSpPr txBox="1"/>
      </xdr:nvSpPr>
      <xdr:spPr>
        <a:xfrm>
          <a:off x="16807180" y="959993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147955</xdr:rowOff>
    </xdr:from>
    <xdr:to xmlns:xdr="http://schemas.openxmlformats.org/drawingml/2006/spreadsheetDrawing">
      <xdr:col>78</xdr:col>
      <xdr:colOff>120650</xdr:colOff>
      <xdr:row>57</xdr:row>
      <xdr:rowOff>76835</xdr:rowOff>
    </xdr:to>
    <xdr:sp macro="" textlink="">
      <xdr:nvSpPr>
        <xdr:cNvPr id="266" name="楕円 265"/>
        <xdr:cNvSpPr/>
      </xdr:nvSpPr>
      <xdr:spPr>
        <a:xfrm>
          <a:off x="15819120" y="9749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60960</xdr:rowOff>
    </xdr:from>
    <xdr:ext cx="736600" cy="265430"/>
    <xdr:sp macro="" textlink="">
      <xdr:nvSpPr>
        <xdr:cNvPr id="267" name="テキスト ボックス 266"/>
        <xdr:cNvSpPr txBox="1"/>
      </xdr:nvSpPr>
      <xdr:spPr>
        <a:xfrm>
          <a:off x="15483840" y="983361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109220</xdr:rowOff>
    </xdr:from>
    <xdr:to xmlns:xdr="http://schemas.openxmlformats.org/drawingml/2006/spreadsheetDrawing">
      <xdr:col>74</xdr:col>
      <xdr:colOff>31750</xdr:colOff>
      <xdr:row>57</xdr:row>
      <xdr:rowOff>37465</xdr:rowOff>
    </xdr:to>
    <xdr:sp macro="" textlink="">
      <xdr:nvSpPr>
        <xdr:cNvPr id="268" name="楕円 267"/>
        <xdr:cNvSpPr/>
      </xdr:nvSpPr>
      <xdr:spPr>
        <a:xfrm>
          <a:off x="14917420" y="97104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22225</xdr:rowOff>
    </xdr:from>
    <xdr:ext cx="762000" cy="262255"/>
    <xdr:sp macro="" textlink="">
      <xdr:nvSpPr>
        <xdr:cNvPr id="269" name="テキスト ボックス 268"/>
        <xdr:cNvSpPr txBox="1"/>
      </xdr:nvSpPr>
      <xdr:spPr>
        <a:xfrm>
          <a:off x="14584680" y="979487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166370</xdr:rowOff>
    </xdr:to>
    <xdr:sp macro="" textlink="">
      <xdr:nvSpPr>
        <xdr:cNvPr id="270" name="楕円 269"/>
        <xdr:cNvSpPr/>
      </xdr:nvSpPr>
      <xdr:spPr>
        <a:xfrm>
          <a:off x="14018260" y="9663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150495</xdr:rowOff>
    </xdr:from>
    <xdr:ext cx="758825" cy="264160"/>
    <xdr:sp macro="" textlink="">
      <xdr:nvSpPr>
        <xdr:cNvPr id="271" name="テキスト ボックス 270"/>
        <xdr:cNvSpPr txBox="1"/>
      </xdr:nvSpPr>
      <xdr:spPr>
        <a:xfrm>
          <a:off x="13682980" y="975169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46990</xdr:rowOff>
    </xdr:from>
    <xdr:to xmlns:xdr="http://schemas.openxmlformats.org/drawingml/2006/spreadsheetDrawing">
      <xdr:col>65</xdr:col>
      <xdr:colOff>53975</xdr:colOff>
      <xdr:row>56</xdr:row>
      <xdr:rowOff>150495</xdr:rowOff>
    </xdr:to>
    <xdr:sp macro="" textlink="">
      <xdr:nvSpPr>
        <xdr:cNvPr id="272" name="楕円 271"/>
        <xdr:cNvSpPr/>
      </xdr:nvSpPr>
      <xdr:spPr>
        <a:xfrm>
          <a:off x="13116560" y="964819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135255</xdr:rowOff>
    </xdr:from>
    <xdr:ext cx="758825" cy="262255"/>
    <xdr:sp macro="" textlink="">
      <xdr:nvSpPr>
        <xdr:cNvPr id="273" name="テキスト ボックス 272"/>
        <xdr:cNvSpPr txBox="1"/>
      </xdr:nvSpPr>
      <xdr:spPr>
        <a:xfrm>
          <a:off x="12783820" y="973645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71120</xdr:rowOff>
    </xdr:from>
    <xdr:to xmlns:xdr="http://schemas.openxmlformats.org/drawingml/2006/spreadsheetDrawing">
      <xdr:col>85</xdr:col>
      <xdr:colOff>66675</xdr:colOff>
      <xdr:row>29</xdr:row>
      <xdr:rowOff>45720</xdr:rowOff>
    </xdr:to>
    <xdr:sp macro="" textlink="">
      <xdr:nvSpPr>
        <xdr:cNvPr id="274" name="正方形/長方形 273"/>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136525</xdr:rowOff>
    </xdr:from>
    <xdr:to xmlns:xdr="http://schemas.openxmlformats.org/drawingml/2006/spreadsheetDrawing">
      <xdr:col>93</xdr:col>
      <xdr:colOff>3175</xdr:colOff>
      <xdr:row>29</xdr:row>
      <xdr:rowOff>45720</xdr:rowOff>
    </xdr:to>
    <xdr:sp macro="" textlink="">
      <xdr:nvSpPr>
        <xdr:cNvPr id="275" name="正方形/長方形 274"/>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156210</xdr:rowOff>
    </xdr:from>
    <xdr:to xmlns:xdr="http://schemas.openxmlformats.org/drawingml/2006/spreadsheetDrawing">
      <xdr:col>93</xdr:col>
      <xdr:colOff>3175</xdr:colOff>
      <xdr:row>30</xdr:row>
      <xdr:rowOff>65405</xdr:rowOff>
    </xdr:to>
    <xdr:sp macro="" textlink="">
      <xdr:nvSpPr>
        <xdr:cNvPr id="276" name="正方形/長方形 275"/>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136525</xdr:rowOff>
    </xdr:from>
    <xdr:to xmlns:xdr="http://schemas.openxmlformats.org/drawingml/2006/spreadsheetDrawing">
      <xdr:col>100</xdr:col>
      <xdr:colOff>165100</xdr:colOff>
      <xdr:row>29</xdr:row>
      <xdr:rowOff>45720</xdr:rowOff>
    </xdr:to>
    <xdr:sp macro="" textlink="">
      <xdr:nvSpPr>
        <xdr:cNvPr id="277" name="正方形/長方形 276"/>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156210</xdr:rowOff>
    </xdr:from>
    <xdr:to xmlns:xdr="http://schemas.openxmlformats.org/drawingml/2006/spreadsheetDrawing">
      <xdr:col>100</xdr:col>
      <xdr:colOff>165100</xdr:colOff>
      <xdr:row>30</xdr:row>
      <xdr:rowOff>65405</xdr:rowOff>
    </xdr:to>
    <xdr:sp macro="" textlink="">
      <xdr:nvSpPr>
        <xdr:cNvPr id="278" name="正方形/長方形 277"/>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136525</xdr:rowOff>
    </xdr:from>
    <xdr:to xmlns:xdr="http://schemas.openxmlformats.org/drawingml/2006/spreadsheetDrawing">
      <xdr:col>109</xdr:col>
      <xdr:colOff>104775</xdr:colOff>
      <xdr:row>29</xdr:row>
      <xdr:rowOff>45720</xdr:rowOff>
    </xdr:to>
    <xdr:sp macro="" textlink="">
      <xdr:nvSpPr>
        <xdr:cNvPr id="279" name="正方形/長方形 278"/>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156210</xdr:rowOff>
    </xdr:from>
    <xdr:to xmlns:xdr="http://schemas.openxmlformats.org/drawingml/2006/spreadsheetDrawing">
      <xdr:col>109</xdr:col>
      <xdr:colOff>104775</xdr:colOff>
      <xdr:row>30</xdr:row>
      <xdr:rowOff>65405</xdr:rowOff>
    </xdr:to>
    <xdr:sp macro="" textlink="">
      <xdr:nvSpPr>
        <xdr:cNvPr id="280" name="正方形/長方形 279"/>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129540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129540</xdr:rowOff>
    </xdr:from>
    <xdr:to xmlns:xdr="http://schemas.openxmlformats.org/drawingml/2006/spreadsheetDrawing">
      <xdr:col>106</xdr:col>
      <xdr:colOff>69850</xdr:colOff>
      <xdr:row>32</xdr:row>
      <xdr:rowOff>38735</xdr:rowOff>
    </xdr:to>
    <xdr:sp macro="" textlink="">
      <xdr:nvSpPr>
        <xdr:cNvPr id="283" name="正方形/長方形 282"/>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104140</xdr:rowOff>
    </xdr:from>
    <xdr:to xmlns:xdr="http://schemas.openxmlformats.org/drawingml/2006/spreadsheetDrawing">
      <xdr:col>112</xdr:col>
      <xdr:colOff>177800</xdr:colOff>
      <xdr:row>43</xdr:row>
      <xdr:rowOff>123825</xdr:rowOff>
    </xdr:to>
    <xdr:sp macro="" textlink="" fLocksText="0">
      <xdr:nvSpPr>
        <xdr:cNvPr id="284" name="テキスト ボックス 283"/>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前年度比で</a:t>
          </a:r>
          <a:r>
            <a:rPr kumimoji="1" lang="en-US" altLang="ja-JP" sz="1300">
              <a:solidFill>
                <a:schemeClr val="dk1"/>
              </a:solidFill>
              <a:effectLst/>
              <a:latin typeface="ＭＳ Ｐゴシック"/>
              <a:ea typeface="ＭＳ Ｐゴシック"/>
              <a:cs typeface="+mn-cs"/>
            </a:rPr>
            <a:t>1.5</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低下しており、</a:t>
          </a:r>
          <a:r>
            <a:rPr kumimoji="1" lang="ja-JP" altLang="ja-JP" sz="1300">
              <a:solidFill>
                <a:schemeClr val="dk1"/>
              </a:solidFill>
              <a:effectLst/>
              <a:latin typeface="ＭＳ Ｐゴシック"/>
              <a:ea typeface="ＭＳ Ｐゴシック"/>
              <a:cs typeface="+mn-cs"/>
            </a:rPr>
            <a:t>類似団体平均よりも低い状況である。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今後は、既存の補助事業の廃止及び見直しに取り組み、住民サービスの低下を招かないよう適正な財政運営に努める。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110490</xdr:rowOff>
    </xdr:from>
    <xdr:ext cx="295275" cy="227330"/>
    <xdr:sp macro="" textlink="">
      <xdr:nvSpPr>
        <xdr:cNvPr id="285" name="テキスト ボックス 284"/>
        <xdr:cNvSpPr txBox="1"/>
      </xdr:nvSpPr>
      <xdr:spPr>
        <a:xfrm>
          <a:off x="12565380" y="5082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43180</xdr:rowOff>
    </xdr:from>
    <xdr:ext cx="504825" cy="262255"/>
    <xdr:sp macro="" textlink="">
      <xdr:nvSpPr>
        <xdr:cNvPr id="287" name="テキスト ボックス 286"/>
        <xdr:cNvSpPr txBox="1"/>
      </xdr:nvSpPr>
      <xdr:spPr>
        <a:xfrm>
          <a:off x="12087860" y="7415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71120</xdr:rowOff>
    </xdr:from>
    <xdr:to xmlns:xdr="http://schemas.openxmlformats.org/drawingml/2006/spreadsheetDrawing">
      <xdr:col>85</xdr:col>
      <xdr:colOff>66675</xdr:colOff>
      <xdr:row>41</xdr:row>
      <xdr:rowOff>71120</xdr:rowOff>
    </xdr:to>
    <xdr:cxnSp macro="">
      <xdr:nvCxnSpPr>
        <xdr:cNvPr id="288" name="直線コネクタ 287"/>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101600</xdr:rowOff>
    </xdr:from>
    <xdr:ext cx="504825" cy="262255"/>
    <xdr:sp macro="" textlink="">
      <xdr:nvSpPr>
        <xdr:cNvPr id="289" name="テキスト ボックス 288"/>
        <xdr:cNvSpPr txBox="1"/>
      </xdr:nvSpPr>
      <xdr:spPr>
        <a:xfrm>
          <a:off x="12087860" y="69596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129540</xdr:rowOff>
    </xdr:from>
    <xdr:to xmlns:xdr="http://schemas.openxmlformats.org/drawingml/2006/spreadsheetDrawing">
      <xdr:col>85</xdr:col>
      <xdr:colOff>66675</xdr:colOff>
      <xdr:row>38</xdr:row>
      <xdr:rowOff>129540</xdr:rowOff>
    </xdr:to>
    <xdr:cxnSp macro="">
      <xdr:nvCxnSpPr>
        <xdr:cNvPr id="290" name="直線コネクタ 289"/>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160020</xdr:rowOff>
    </xdr:from>
    <xdr:ext cx="504825" cy="264795"/>
    <xdr:sp macro="" textlink="">
      <xdr:nvSpPr>
        <xdr:cNvPr id="291" name="テキスト ボックス 290"/>
        <xdr:cNvSpPr txBox="1"/>
      </xdr:nvSpPr>
      <xdr:spPr>
        <a:xfrm>
          <a:off x="12087860" y="65036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43180</xdr:rowOff>
    </xdr:from>
    <xdr:ext cx="504825" cy="262255"/>
    <xdr:sp macro="" textlink="">
      <xdr:nvSpPr>
        <xdr:cNvPr id="293" name="テキスト ボックス 292"/>
        <xdr:cNvSpPr txBox="1"/>
      </xdr:nvSpPr>
      <xdr:spPr>
        <a:xfrm>
          <a:off x="12087860" y="60439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71120</xdr:rowOff>
    </xdr:from>
    <xdr:to xmlns:xdr="http://schemas.openxmlformats.org/drawingml/2006/spreadsheetDrawing">
      <xdr:col>85</xdr:col>
      <xdr:colOff>66675</xdr:colOff>
      <xdr:row>33</xdr:row>
      <xdr:rowOff>71120</xdr:rowOff>
    </xdr:to>
    <xdr:cxnSp macro="">
      <xdr:nvCxnSpPr>
        <xdr:cNvPr id="294" name="直線コネクタ 293"/>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101600</xdr:rowOff>
    </xdr:from>
    <xdr:ext cx="504825" cy="262255"/>
    <xdr:sp macro="" textlink="">
      <xdr:nvSpPr>
        <xdr:cNvPr id="295" name="テキスト ボックス 294"/>
        <xdr:cNvSpPr txBox="1"/>
      </xdr:nvSpPr>
      <xdr:spPr>
        <a:xfrm>
          <a:off x="12087860" y="55880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30</xdr:row>
      <xdr:rowOff>129540</xdr:rowOff>
    </xdr:to>
    <xdr:cxnSp macro="">
      <xdr:nvCxnSpPr>
        <xdr:cNvPr id="296" name="直線コネクタ 295"/>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31750</xdr:rowOff>
    </xdr:from>
    <xdr:to xmlns:xdr="http://schemas.openxmlformats.org/drawingml/2006/spreadsheetDrawing">
      <xdr:col>82</xdr:col>
      <xdr:colOff>107950</xdr:colOff>
      <xdr:row>39</xdr:row>
      <xdr:rowOff>104140</xdr:rowOff>
    </xdr:to>
    <xdr:cxnSp macro="">
      <xdr:nvCxnSpPr>
        <xdr:cNvPr id="298" name="直線コネクタ 297"/>
        <xdr:cNvCxnSpPr/>
      </xdr:nvCxnSpPr>
      <xdr:spPr>
        <a:xfrm flipV="1">
          <a:off x="16718280" y="5861050"/>
          <a:ext cx="0" cy="929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75565</xdr:rowOff>
    </xdr:from>
    <xdr:ext cx="758825" cy="262255"/>
    <xdr:sp macro="" textlink="">
      <xdr:nvSpPr>
        <xdr:cNvPr id="299" name="補助費等最小値テキスト"/>
        <xdr:cNvSpPr txBox="1"/>
      </xdr:nvSpPr>
      <xdr:spPr>
        <a:xfrm>
          <a:off x="16807180" y="67621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104140</xdr:rowOff>
    </xdr:from>
    <xdr:to xmlns:xdr="http://schemas.openxmlformats.org/drawingml/2006/spreadsheetDrawing">
      <xdr:col>82</xdr:col>
      <xdr:colOff>196850</xdr:colOff>
      <xdr:row>39</xdr:row>
      <xdr:rowOff>104140</xdr:rowOff>
    </xdr:to>
    <xdr:cxnSp macro="">
      <xdr:nvCxnSpPr>
        <xdr:cNvPr id="300" name="直線コネクタ 299"/>
        <xdr:cNvCxnSpPr/>
      </xdr:nvCxnSpPr>
      <xdr:spPr>
        <a:xfrm>
          <a:off x="16629380" y="679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120650</xdr:rowOff>
    </xdr:from>
    <xdr:ext cx="758825" cy="262890"/>
    <xdr:sp macro="" textlink="">
      <xdr:nvSpPr>
        <xdr:cNvPr id="301" name="補助費等最大値テキスト"/>
        <xdr:cNvSpPr txBox="1"/>
      </xdr:nvSpPr>
      <xdr:spPr>
        <a:xfrm>
          <a:off x="16807180" y="560705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31750</xdr:rowOff>
    </xdr:from>
    <xdr:to xmlns:xdr="http://schemas.openxmlformats.org/drawingml/2006/spreadsheetDrawing">
      <xdr:col>82</xdr:col>
      <xdr:colOff>196850</xdr:colOff>
      <xdr:row>34</xdr:row>
      <xdr:rowOff>31750</xdr:rowOff>
    </xdr:to>
    <xdr:cxnSp macro="">
      <xdr:nvCxnSpPr>
        <xdr:cNvPr id="302" name="直線コネクタ 301"/>
        <xdr:cNvCxnSpPr/>
      </xdr:nvCxnSpPr>
      <xdr:spPr>
        <a:xfrm>
          <a:off x="16629380" y="586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41275</xdr:rowOff>
    </xdr:from>
    <xdr:to xmlns:xdr="http://schemas.openxmlformats.org/drawingml/2006/spreadsheetDrawing">
      <xdr:col>82</xdr:col>
      <xdr:colOff>107950</xdr:colOff>
      <xdr:row>36</xdr:row>
      <xdr:rowOff>111125</xdr:rowOff>
    </xdr:to>
    <xdr:cxnSp macro="">
      <xdr:nvCxnSpPr>
        <xdr:cNvPr id="303" name="直線コネクタ 302"/>
        <xdr:cNvCxnSpPr/>
      </xdr:nvCxnSpPr>
      <xdr:spPr>
        <a:xfrm flipV="1">
          <a:off x="15869920" y="6213475"/>
          <a:ext cx="84836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114935</xdr:rowOff>
    </xdr:from>
    <xdr:ext cx="758825" cy="264795"/>
    <xdr:sp macro="" textlink="">
      <xdr:nvSpPr>
        <xdr:cNvPr id="304" name="補助費等平均値テキスト"/>
        <xdr:cNvSpPr txBox="1"/>
      </xdr:nvSpPr>
      <xdr:spPr>
        <a:xfrm>
          <a:off x="16807180" y="6287135"/>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143510</xdr:rowOff>
    </xdr:from>
    <xdr:to xmlns:xdr="http://schemas.openxmlformats.org/drawingml/2006/spreadsheetDrawing">
      <xdr:col>82</xdr:col>
      <xdr:colOff>158750</xdr:colOff>
      <xdr:row>37</xdr:row>
      <xdr:rowOff>71755</xdr:rowOff>
    </xdr:to>
    <xdr:sp macro="" textlink="">
      <xdr:nvSpPr>
        <xdr:cNvPr id="305" name="フローチャート: 判断 304"/>
        <xdr:cNvSpPr/>
      </xdr:nvSpPr>
      <xdr:spPr>
        <a:xfrm>
          <a:off x="16667480" y="6315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78740</xdr:rowOff>
    </xdr:from>
    <xdr:to xmlns:xdr="http://schemas.openxmlformats.org/drawingml/2006/spreadsheetDrawing">
      <xdr:col>78</xdr:col>
      <xdr:colOff>69850</xdr:colOff>
      <xdr:row>36</xdr:row>
      <xdr:rowOff>111125</xdr:rowOff>
    </xdr:to>
    <xdr:cxnSp macro="">
      <xdr:nvCxnSpPr>
        <xdr:cNvPr id="306" name="直線コネクタ 305"/>
        <xdr:cNvCxnSpPr/>
      </xdr:nvCxnSpPr>
      <xdr:spPr>
        <a:xfrm>
          <a:off x="14968220" y="6250940"/>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114300</xdr:rowOff>
    </xdr:to>
    <xdr:sp macro="" textlink="">
      <xdr:nvSpPr>
        <xdr:cNvPr id="307" name="フローチャート: 判断 306"/>
        <xdr:cNvSpPr/>
      </xdr:nvSpPr>
      <xdr:spPr>
        <a:xfrm>
          <a:off x="15819120" y="63538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99060</xdr:rowOff>
    </xdr:from>
    <xdr:ext cx="736600" cy="262255"/>
    <xdr:sp macro="" textlink="">
      <xdr:nvSpPr>
        <xdr:cNvPr id="308" name="テキスト ボックス 307"/>
        <xdr:cNvSpPr txBox="1"/>
      </xdr:nvSpPr>
      <xdr:spPr>
        <a:xfrm>
          <a:off x="15483840" y="6442710"/>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78740</xdr:rowOff>
    </xdr:from>
    <xdr:to xmlns:xdr="http://schemas.openxmlformats.org/drawingml/2006/spreadsheetDrawing">
      <xdr:col>73</xdr:col>
      <xdr:colOff>180975</xdr:colOff>
      <xdr:row>37</xdr:row>
      <xdr:rowOff>24765</xdr:rowOff>
    </xdr:to>
    <xdr:cxnSp macro="">
      <xdr:nvCxnSpPr>
        <xdr:cNvPr id="309" name="直線コネクタ 308"/>
        <xdr:cNvCxnSpPr/>
      </xdr:nvCxnSpPr>
      <xdr:spPr>
        <a:xfrm flipV="1">
          <a:off x="14069060" y="6250940"/>
          <a:ext cx="89916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167005</xdr:rowOff>
    </xdr:from>
    <xdr:to xmlns:xdr="http://schemas.openxmlformats.org/drawingml/2006/spreadsheetDrawing">
      <xdr:col>74</xdr:col>
      <xdr:colOff>31750</xdr:colOff>
      <xdr:row>37</xdr:row>
      <xdr:rowOff>95250</xdr:rowOff>
    </xdr:to>
    <xdr:sp macro="" textlink="">
      <xdr:nvSpPr>
        <xdr:cNvPr id="310" name="フローチャート: 判断 309"/>
        <xdr:cNvSpPr/>
      </xdr:nvSpPr>
      <xdr:spPr>
        <a:xfrm>
          <a:off x="14917420" y="633920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80010</xdr:rowOff>
    </xdr:from>
    <xdr:ext cx="762000" cy="264795"/>
    <xdr:sp macro="" textlink="">
      <xdr:nvSpPr>
        <xdr:cNvPr id="311" name="テキスト ボックス 310"/>
        <xdr:cNvSpPr txBox="1"/>
      </xdr:nvSpPr>
      <xdr:spPr>
        <a:xfrm>
          <a:off x="14584680" y="64236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171450</xdr:rowOff>
    </xdr:from>
    <xdr:to xmlns:xdr="http://schemas.openxmlformats.org/drawingml/2006/spreadsheetDrawing">
      <xdr:col>69</xdr:col>
      <xdr:colOff>92075</xdr:colOff>
      <xdr:row>37</xdr:row>
      <xdr:rowOff>24765</xdr:rowOff>
    </xdr:to>
    <xdr:cxnSp macro="">
      <xdr:nvCxnSpPr>
        <xdr:cNvPr id="312" name="直線コネクタ 311"/>
        <xdr:cNvCxnSpPr/>
      </xdr:nvCxnSpPr>
      <xdr:spPr>
        <a:xfrm>
          <a:off x="13169900" y="6343650"/>
          <a:ext cx="8991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157480</xdr:rowOff>
    </xdr:from>
    <xdr:to xmlns:xdr="http://schemas.openxmlformats.org/drawingml/2006/spreadsheetDrawing">
      <xdr:col>69</xdr:col>
      <xdr:colOff>142875</xdr:colOff>
      <xdr:row>37</xdr:row>
      <xdr:rowOff>86360</xdr:rowOff>
    </xdr:to>
    <xdr:sp macro="" textlink="">
      <xdr:nvSpPr>
        <xdr:cNvPr id="313" name="フローチャート: 判断 312"/>
        <xdr:cNvSpPr/>
      </xdr:nvSpPr>
      <xdr:spPr>
        <a:xfrm>
          <a:off x="14018260" y="6329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69850</xdr:rowOff>
    </xdr:from>
    <xdr:ext cx="758825" cy="264160"/>
    <xdr:sp macro="" textlink="">
      <xdr:nvSpPr>
        <xdr:cNvPr id="314" name="テキスト ボックス 313"/>
        <xdr:cNvSpPr txBox="1"/>
      </xdr:nvSpPr>
      <xdr:spPr>
        <a:xfrm>
          <a:off x="13682980" y="641350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147955</xdr:rowOff>
    </xdr:from>
    <xdr:to xmlns:xdr="http://schemas.openxmlformats.org/drawingml/2006/spreadsheetDrawing">
      <xdr:col>65</xdr:col>
      <xdr:colOff>53975</xdr:colOff>
      <xdr:row>37</xdr:row>
      <xdr:rowOff>76835</xdr:rowOff>
    </xdr:to>
    <xdr:sp macro="" textlink="">
      <xdr:nvSpPr>
        <xdr:cNvPr id="315" name="フローチャート: 判断 314"/>
        <xdr:cNvSpPr/>
      </xdr:nvSpPr>
      <xdr:spPr>
        <a:xfrm>
          <a:off x="13116560" y="63201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60960</xdr:rowOff>
    </xdr:from>
    <xdr:ext cx="758825" cy="265430"/>
    <xdr:sp macro="" textlink="">
      <xdr:nvSpPr>
        <xdr:cNvPr id="316" name="テキスト ボックス 315"/>
        <xdr:cNvSpPr txBox="1"/>
      </xdr:nvSpPr>
      <xdr:spPr>
        <a:xfrm>
          <a:off x="12783820" y="640461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62255"/>
    <xdr:sp macro="" textlink="">
      <xdr:nvSpPr>
        <xdr:cNvPr id="317" name="テキスト ボックス 316"/>
        <xdr:cNvSpPr txBox="1"/>
      </xdr:nvSpPr>
      <xdr:spPr>
        <a:xfrm>
          <a:off x="1649984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62255"/>
    <xdr:sp macro="" textlink="">
      <xdr:nvSpPr>
        <xdr:cNvPr id="318" name="テキスト ボックス 317"/>
        <xdr:cNvSpPr txBox="1"/>
      </xdr:nvSpPr>
      <xdr:spPr>
        <a:xfrm>
          <a:off x="1565148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62255"/>
    <xdr:sp macro="" textlink="">
      <xdr:nvSpPr>
        <xdr:cNvPr id="319" name="テキスト ボックス 318"/>
        <xdr:cNvSpPr txBox="1"/>
      </xdr:nvSpPr>
      <xdr:spPr>
        <a:xfrm>
          <a:off x="1474978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62255"/>
    <xdr:sp macro="" textlink="">
      <xdr:nvSpPr>
        <xdr:cNvPr id="320" name="テキスト ボックス 319"/>
        <xdr:cNvSpPr txBox="1"/>
      </xdr:nvSpPr>
      <xdr:spPr>
        <a:xfrm>
          <a:off x="13850620" y="7553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62255"/>
    <xdr:sp macro="" textlink="">
      <xdr:nvSpPr>
        <xdr:cNvPr id="321" name="テキスト ボックス 320"/>
        <xdr:cNvSpPr txBox="1"/>
      </xdr:nvSpPr>
      <xdr:spPr>
        <a:xfrm>
          <a:off x="12948920" y="7553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163830</xdr:rowOff>
    </xdr:from>
    <xdr:to xmlns:xdr="http://schemas.openxmlformats.org/drawingml/2006/spreadsheetDrawing">
      <xdr:col>82</xdr:col>
      <xdr:colOff>158750</xdr:colOff>
      <xdr:row>36</xdr:row>
      <xdr:rowOff>92710</xdr:rowOff>
    </xdr:to>
    <xdr:sp macro="" textlink="">
      <xdr:nvSpPr>
        <xdr:cNvPr id="322" name="楕円 321"/>
        <xdr:cNvSpPr/>
      </xdr:nvSpPr>
      <xdr:spPr>
        <a:xfrm>
          <a:off x="16667480" y="6164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6350</xdr:rowOff>
    </xdr:from>
    <xdr:ext cx="758825" cy="262890"/>
    <xdr:sp macro="" textlink="">
      <xdr:nvSpPr>
        <xdr:cNvPr id="323" name="補助費等該当値テキスト"/>
        <xdr:cNvSpPr txBox="1"/>
      </xdr:nvSpPr>
      <xdr:spPr>
        <a:xfrm>
          <a:off x="16807180" y="600710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59055</xdr:rowOff>
    </xdr:from>
    <xdr:to xmlns:xdr="http://schemas.openxmlformats.org/drawingml/2006/spreadsheetDrawing">
      <xdr:col>78</xdr:col>
      <xdr:colOff>120650</xdr:colOff>
      <xdr:row>36</xdr:row>
      <xdr:rowOff>162560</xdr:rowOff>
    </xdr:to>
    <xdr:sp macro="" textlink="">
      <xdr:nvSpPr>
        <xdr:cNvPr id="324" name="楕円 323"/>
        <xdr:cNvSpPr/>
      </xdr:nvSpPr>
      <xdr:spPr>
        <a:xfrm>
          <a:off x="15819120" y="62312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171450</xdr:rowOff>
    </xdr:from>
    <xdr:ext cx="736600" cy="264795"/>
    <xdr:sp macro="" textlink="">
      <xdr:nvSpPr>
        <xdr:cNvPr id="325" name="テキスト ボックス 324"/>
        <xdr:cNvSpPr txBox="1"/>
      </xdr:nvSpPr>
      <xdr:spPr>
        <a:xfrm>
          <a:off x="15483840" y="600075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26670</xdr:rowOff>
    </xdr:from>
    <xdr:to xmlns:xdr="http://schemas.openxmlformats.org/drawingml/2006/spreadsheetDrawing">
      <xdr:col>74</xdr:col>
      <xdr:colOff>31750</xdr:colOff>
      <xdr:row>36</xdr:row>
      <xdr:rowOff>130175</xdr:rowOff>
    </xdr:to>
    <xdr:sp macro="" textlink="">
      <xdr:nvSpPr>
        <xdr:cNvPr id="326" name="楕円 325"/>
        <xdr:cNvSpPr/>
      </xdr:nvSpPr>
      <xdr:spPr>
        <a:xfrm>
          <a:off x="14917420" y="61988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140970</xdr:rowOff>
    </xdr:from>
    <xdr:ext cx="762000" cy="265430"/>
    <xdr:sp macro="" textlink="">
      <xdr:nvSpPr>
        <xdr:cNvPr id="327" name="テキスト ボックス 326"/>
        <xdr:cNvSpPr txBox="1"/>
      </xdr:nvSpPr>
      <xdr:spPr>
        <a:xfrm>
          <a:off x="14584680" y="59702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147955</xdr:rowOff>
    </xdr:from>
    <xdr:to xmlns:xdr="http://schemas.openxmlformats.org/drawingml/2006/spreadsheetDrawing">
      <xdr:col>69</xdr:col>
      <xdr:colOff>142875</xdr:colOff>
      <xdr:row>37</xdr:row>
      <xdr:rowOff>76835</xdr:rowOff>
    </xdr:to>
    <xdr:sp macro="" textlink="">
      <xdr:nvSpPr>
        <xdr:cNvPr id="328" name="楕円 327"/>
        <xdr:cNvSpPr/>
      </xdr:nvSpPr>
      <xdr:spPr>
        <a:xfrm>
          <a:off x="14018260" y="6320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86995</xdr:rowOff>
    </xdr:from>
    <xdr:ext cx="758825" cy="262255"/>
    <xdr:sp macro="" textlink="">
      <xdr:nvSpPr>
        <xdr:cNvPr id="329" name="テキスト ボックス 328"/>
        <xdr:cNvSpPr txBox="1"/>
      </xdr:nvSpPr>
      <xdr:spPr>
        <a:xfrm>
          <a:off x="13682980" y="608774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120650</xdr:rowOff>
    </xdr:from>
    <xdr:to xmlns:xdr="http://schemas.openxmlformats.org/drawingml/2006/spreadsheetDrawing">
      <xdr:col>65</xdr:col>
      <xdr:colOff>53975</xdr:colOff>
      <xdr:row>37</xdr:row>
      <xdr:rowOff>48260</xdr:rowOff>
    </xdr:to>
    <xdr:sp macro="" textlink="">
      <xdr:nvSpPr>
        <xdr:cNvPr id="330" name="楕円 329"/>
        <xdr:cNvSpPr/>
      </xdr:nvSpPr>
      <xdr:spPr>
        <a:xfrm>
          <a:off x="13116560" y="629285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59055</xdr:rowOff>
    </xdr:from>
    <xdr:ext cx="758825" cy="264795"/>
    <xdr:sp macro="" textlink="">
      <xdr:nvSpPr>
        <xdr:cNvPr id="331" name="テキスト ボックス 330"/>
        <xdr:cNvSpPr txBox="1"/>
      </xdr:nvSpPr>
      <xdr:spPr>
        <a:xfrm>
          <a:off x="12783820" y="605980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71120</xdr:rowOff>
    </xdr:from>
    <xdr:to xmlns:xdr="http://schemas.openxmlformats.org/drawingml/2006/spreadsheetDrawing">
      <xdr:col>26</xdr:col>
      <xdr:colOff>184150</xdr:colOff>
      <xdr:row>69</xdr:row>
      <xdr:rowOff>45720</xdr:rowOff>
    </xdr:to>
    <xdr:sp macro="" textlink="">
      <xdr:nvSpPr>
        <xdr:cNvPr id="332" name="正方形/長方形 331"/>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136525</xdr:rowOff>
    </xdr:from>
    <xdr:to xmlns:xdr="http://schemas.openxmlformats.org/drawingml/2006/spreadsheetDrawing">
      <xdr:col>34</xdr:col>
      <xdr:colOff>120650</xdr:colOff>
      <xdr:row>69</xdr:row>
      <xdr:rowOff>45720</xdr:rowOff>
    </xdr:to>
    <xdr:sp macro="" textlink="">
      <xdr:nvSpPr>
        <xdr:cNvPr id="333" name="正方形/長方形 332"/>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156210</xdr:rowOff>
    </xdr:from>
    <xdr:to xmlns:xdr="http://schemas.openxmlformats.org/drawingml/2006/spreadsheetDrawing">
      <xdr:col>34</xdr:col>
      <xdr:colOff>120650</xdr:colOff>
      <xdr:row>70</xdr:row>
      <xdr:rowOff>65405</xdr:rowOff>
    </xdr:to>
    <xdr:sp macro="" textlink="">
      <xdr:nvSpPr>
        <xdr:cNvPr id="334" name="正方形/長方形 333"/>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136525</xdr:rowOff>
    </xdr:from>
    <xdr:to xmlns:xdr="http://schemas.openxmlformats.org/drawingml/2006/spreadsheetDrawing">
      <xdr:col>42</xdr:col>
      <xdr:colOff>82550</xdr:colOff>
      <xdr:row>69</xdr:row>
      <xdr:rowOff>45720</xdr:rowOff>
    </xdr:to>
    <xdr:sp macro="" textlink="">
      <xdr:nvSpPr>
        <xdr:cNvPr id="335" name="正方形/長方形 334"/>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156210</xdr:rowOff>
    </xdr:from>
    <xdr:to xmlns:xdr="http://schemas.openxmlformats.org/drawingml/2006/spreadsheetDrawing">
      <xdr:col>42</xdr:col>
      <xdr:colOff>82550</xdr:colOff>
      <xdr:row>70</xdr:row>
      <xdr:rowOff>65405</xdr:rowOff>
    </xdr:to>
    <xdr:sp macro="" textlink="">
      <xdr:nvSpPr>
        <xdr:cNvPr id="336" name="正方形/長方形 335"/>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136525</xdr:rowOff>
    </xdr:from>
    <xdr:to xmlns:xdr="http://schemas.openxmlformats.org/drawingml/2006/spreadsheetDrawing">
      <xdr:col>51</xdr:col>
      <xdr:colOff>22225</xdr:colOff>
      <xdr:row>69</xdr:row>
      <xdr:rowOff>45720</xdr:rowOff>
    </xdr:to>
    <xdr:sp macro="" textlink="">
      <xdr:nvSpPr>
        <xdr:cNvPr id="337" name="正方形/長方形 336"/>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156210</xdr:rowOff>
    </xdr:from>
    <xdr:to xmlns:xdr="http://schemas.openxmlformats.org/drawingml/2006/spreadsheetDrawing">
      <xdr:col>51</xdr:col>
      <xdr:colOff>22225</xdr:colOff>
      <xdr:row>70</xdr:row>
      <xdr:rowOff>65405</xdr:rowOff>
    </xdr:to>
    <xdr:sp macro="" textlink="">
      <xdr:nvSpPr>
        <xdr:cNvPr id="338" name="正方形/長方形 337"/>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129540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129540</xdr:rowOff>
    </xdr:from>
    <xdr:to xmlns:xdr="http://schemas.openxmlformats.org/drawingml/2006/spreadsheetDrawing">
      <xdr:col>47</xdr:col>
      <xdr:colOff>187325</xdr:colOff>
      <xdr:row>72</xdr:row>
      <xdr:rowOff>38735</xdr:rowOff>
    </xdr:to>
    <xdr:sp macro="" textlink="">
      <xdr:nvSpPr>
        <xdr:cNvPr id="341" name="正方形/長方形 340"/>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104140</xdr:rowOff>
    </xdr:from>
    <xdr:to xmlns:xdr="http://schemas.openxmlformats.org/drawingml/2006/spreadsheetDrawing">
      <xdr:col>54</xdr:col>
      <xdr:colOff>95250</xdr:colOff>
      <xdr:row>83</xdr:row>
      <xdr:rowOff>123825</xdr:rowOff>
    </xdr:to>
    <xdr:sp macro="" textlink="" fLocksText="0">
      <xdr:nvSpPr>
        <xdr:cNvPr id="342" name="テキスト ボックス 341"/>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近年は減少傾向にあり、令和元年度以降は類似団体内平均値を下回っている。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億円以下を堅持し、健全財政に努めていく。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110490</xdr:rowOff>
    </xdr:from>
    <xdr:ext cx="295275" cy="227330"/>
    <xdr:sp macro="" textlink="">
      <xdr:nvSpPr>
        <xdr:cNvPr id="343" name="テキスト ボックス 342"/>
        <xdr:cNvSpPr txBox="1"/>
      </xdr:nvSpPr>
      <xdr:spPr>
        <a:xfrm>
          <a:off x="731520" y="11940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43180</xdr:rowOff>
    </xdr:from>
    <xdr:ext cx="508000" cy="262255"/>
    <xdr:sp macro="" textlink="">
      <xdr:nvSpPr>
        <xdr:cNvPr id="345" name="テキスト ボックス 344"/>
        <xdr:cNvSpPr txBox="1"/>
      </xdr:nvSpPr>
      <xdr:spPr>
        <a:xfrm>
          <a:off x="256540" y="1427353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149225</xdr:rowOff>
    </xdr:from>
    <xdr:to xmlns:xdr="http://schemas.openxmlformats.org/drawingml/2006/spreadsheetDrawing">
      <xdr:col>26</xdr:col>
      <xdr:colOff>184150</xdr:colOff>
      <xdr:row>81</xdr:row>
      <xdr:rowOff>149225</xdr:rowOff>
    </xdr:to>
    <xdr:cxnSp macro="">
      <xdr:nvCxnSpPr>
        <xdr:cNvPr id="346" name="直線コネクタ 345"/>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65430"/>
    <xdr:sp macro="" textlink="">
      <xdr:nvSpPr>
        <xdr:cNvPr id="347" name="テキスト ボックス 346"/>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110490</xdr:rowOff>
    </xdr:from>
    <xdr:to xmlns:xdr="http://schemas.openxmlformats.org/drawingml/2006/spreadsheetDrawing">
      <xdr:col>26</xdr:col>
      <xdr:colOff>184150</xdr:colOff>
      <xdr:row>79</xdr:row>
      <xdr:rowOff>110490</xdr:rowOff>
    </xdr:to>
    <xdr:cxnSp macro="">
      <xdr:nvCxnSpPr>
        <xdr:cNvPr id="348" name="直線コネクタ 347"/>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140335</xdr:rowOff>
    </xdr:from>
    <xdr:ext cx="508000" cy="264795"/>
    <xdr:sp macro="" textlink="">
      <xdr:nvSpPr>
        <xdr:cNvPr id="349" name="テキスト ボックス 348"/>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71120</xdr:rowOff>
    </xdr:from>
    <xdr:to xmlns:xdr="http://schemas.openxmlformats.org/drawingml/2006/spreadsheetDrawing">
      <xdr:col>26</xdr:col>
      <xdr:colOff>184150</xdr:colOff>
      <xdr:row>77</xdr:row>
      <xdr:rowOff>71120</xdr:rowOff>
    </xdr:to>
    <xdr:cxnSp macro="">
      <xdr:nvCxnSpPr>
        <xdr:cNvPr id="350" name="直線コネクタ 349"/>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101600</xdr:rowOff>
    </xdr:from>
    <xdr:ext cx="508000" cy="262255"/>
    <xdr:sp macro="" textlink="">
      <xdr:nvSpPr>
        <xdr:cNvPr id="351" name="テキスト ボックス 350"/>
        <xdr:cNvSpPr txBox="1"/>
      </xdr:nvSpPr>
      <xdr:spPr>
        <a:xfrm>
          <a:off x="256540" y="13131800"/>
          <a:ext cx="508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32385</xdr:rowOff>
    </xdr:from>
    <xdr:to xmlns:xdr="http://schemas.openxmlformats.org/drawingml/2006/spreadsheetDrawing">
      <xdr:col>26</xdr:col>
      <xdr:colOff>184150</xdr:colOff>
      <xdr:row>75</xdr:row>
      <xdr:rowOff>32385</xdr:rowOff>
    </xdr:to>
    <xdr:cxnSp macro="">
      <xdr:nvCxnSpPr>
        <xdr:cNvPr id="352" name="直線コネクタ 351"/>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62230</xdr:rowOff>
    </xdr:from>
    <xdr:ext cx="508000" cy="265430"/>
    <xdr:sp macro="" textlink="">
      <xdr:nvSpPr>
        <xdr:cNvPr id="353" name="テキスト ボックス 352"/>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168910</xdr:rowOff>
    </xdr:from>
    <xdr:to xmlns:xdr="http://schemas.openxmlformats.org/drawingml/2006/spreadsheetDrawing">
      <xdr:col>26</xdr:col>
      <xdr:colOff>184150</xdr:colOff>
      <xdr:row>72</xdr:row>
      <xdr:rowOff>168910</xdr:rowOff>
    </xdr:to>
    <xdr:cxnSp macro="">
      <xdr:nvCxnSpPr>
        <xdr:cNvPr id="354" name="直線コネクタ 353"/>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23495</xdr:rowOff>
    </xdr:from>
    <xdr:ext cx="508000" cy="264795"/>
    <xdr:sp macro="" textlink="">
      <xdr:nvSpPr>
        <xdr:cNvPr id="355" name="テキスト ボックス 354"/>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70</xdr:row>
      <xdr:rowOff>129540</xdr:rowOff>
    </xdr:to>
    <xdr:cxnSp macro="">
      <xdr:nvCxnSpPr>
        <xdr:cNvPr id="356" name="直線コネクタ 355"/>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80</xdr:row>
      <xdr:rowOff>99060</xdr:rowOff>
    </xdr:to>
    <xdr:cxnSp macro="">
      <xdr:nvCxnSpPr>
        <xdr:cNvPr id="358" name="直線コネクタ 357"/>
        <xdr:cNvCxnSpPr/>
      </xdr:nvCxnSpPr>
      <xdr:spPr>
        <a:xfrm flipV="1">
          <a:off x="4886960" y="12513310"/>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69850</xdr:rowOff>
    </xdr:from>
    <xdr:ext cx="758825" cy="264160"/>
    <xdr:sp macro="" textlink="">
      <xdr:nvSpPr>
        <xdr:cNvPr id="359" name="公債費最小値テキスト"/>
        <xdr:cNvSpPr txBox="1"/>
      </xdr:nvSpPr>
      <xdr:spPr>
        <a:xfrm>
          <a:off x="4975860" y="1378585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99060</xdr:rowOff>
    </xdr:from>
    <xdr:to xmlns:xdr="http://schemas.openxmlformats.org/drawingml/2006/spreadsheetDrawing">
      <xdr:col>24</xdr:col>
      <xdr:colOff>114300</xdr:colOff>
      <xdr:row>80</xdr:row>
      <xdr:rowOff>99060</xdr:rowOff>
    </xdr:to>
    <xdr:cxnSp macro="">
      <xdr:nvCxnSpPr>
        <xdr:cNvPr id="360" name="直線コネクタ 359"/>
        <xdr:cNvCxnSpPr/>
      </xdr:nvCxnSpPr>
      <xdr:spPr>
        <a:xfrm>
          <a:off x="4795520" y="138150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81915</xdr:rowOff>
    </xdr:from>
    <xdr:ext cx="758825" cy="264795"/>
    <xdr:sp macro="" textlink="">
      <xdr:nvSpPr>
        <xdr:cNvPr id="361" name="公債費最大値テキスト"/>
        <xdr:cNvSpPr txBox="1"/>
      </xdr:nvSpPr>
      <xdr:spPr>
        <a:xfrm>
          <a:off x="4975860" y="122548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2" name="直線コネクタ 361"/>
        <xdr:cNvCxnSpPr/>
      </xdr:nvCxnSpPr>
      <xdr:spPr>
        <a:xfrm>
          <a:off x="4795520" y="125133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94615</xdr:rowOff>
    </xdr:from>
    <xdr:to xmlns:xdr="http://schemas.openxmlformats.org/drawingml/2006/spreadsheetDrawing">
      <xdr:col>24</xdr:col>
      <xdr:colOff>25400</xdr:colOff>
      <xdr:row>76</xdr:row>
      <xdr:rowOff>99060</xdr:rowOff>
    </xdr:to>
    <xdr:cxnSp macro="">
      <xdr:nvCxnSpPr>
        <xdr:cNvPr id="363" name="直線コネクタ 362"/>
        <xdr:cNvCxnSpPr/>
      </xdr:nvCxnSpPr>
      <xdr:spPr>
        <a:xfrm>
          <a:off x="4036060" y="13124815"/>
          <a:ext cx="850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92075</xdr:rowOff>
    </xdr:from>
    <xdr:ext cx="758825" cy="264160"/>
    <xdr:sp macro="" textlink="">
      <xdr:nvSpPr>
        <xdr:cNvPr id="364" name="公債費平均値テキスト"/>
        <xdr:cNvSpPr txBox="1"/>
      </xdr:nvSpPr>
      <xdr:spPr>
        <a:xfrm>
          <a:off x="4975860" y="13122275"/>
          <a:ext cx="75882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121285</xdr:rowOff>
    </xdr:from>
    <xdr:to xmlns:xdr="http://schemas.openxmlformats.org/drawingml/2006/spreadsheetDrawing">
      <xdr:col>24</xdr:col>
      <xdr:colOff>76200</xdr:colOff>
      <xdr:row>77</xdr:row>
      <xdr:rowOff>48895</xdr:rowOff>
    </xdr:to>
    <xdr:sp macro="" textlink="">
      <xdr:nvSpPr>
        <xdr:cNvPr id="365" name="フローチャート: 判断 364"/>
        <xdr:cNvSpPr/>
      </xdr:nvSpPr>
      <xdr:spPr>
        <a:xfrm>
          <a:off x="4833620" y="13151485"/>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94615</xdr:rowOff>
    </xdr:from>
    <xdr:to xmlns:xdr="http://schemas.openxmlformats.org/drawingml/2006/spreadsheetDrawing">
      <xdr:col>19</xdr:col>
      <xdr:colOff>187325</xdr:colOff>
      <xdr:row>76</xdr:row>
      <xdr:rowOff>164465</xdr:rowOff>
    </xdr:to>
    <xdr:cxnSp macro="">
      <xdr:nvCxnSpPr>
        <xdr:cNvPr id="366" name="直線コネクタ 365"/>
        <xdr:cNvCxnSpPr/>
      </xdr:nvCxnSpPr>
      <xdr:spPr>
        <a:xfrm flipV="1">
          <a:off x="3136900" y="13124815"/>
          <a:ext cx="89916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144145</xdr:rowOff>
    </xdr:from>
    <xdr:to xmlns:xdr="http://schemas.openxmlformats.org/drawingml/2006/spreadsheetDrawing">
      <xdr:col>20</xdr:col>
      <xdr:colOff>38100</xdr:colOff>
      <xdr:row>77</xdr:row>
      <xdr:rowOff>72390</xdr:rowOff>
    </xdr:to>
    <xdr:sp macro="" textlink="">
      <xdr:nvSpPr>
        <xdr:cNvPr id="367" name="フローチャート: 判断 366"/>
        <xdr:cNvSpPr/>
      </xdr:nvSpPr>
      <xdr:spPr>
        <a:xfrm>
          <a:off x="3985260" y="1317434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57150</xdr:rowOff>
    </xdr:from>
    <xdr:ext cx="733425" cy="264795"/>
    <xdr:sp macro="" textlink="">
      <xdr:nvSpPr>
        <xdr:cNvPr id="368" name="テキスト ボックス 367"/>
        <xdr:cNvSpPr txBox="1"/>
      </xdr:nvSpPr>
      <xdr:spPr>
        <a:xfrm>
          <a:off x="3652520" y="1325880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164465</xdr:rowOff>
    </xdr:from>
    <xdr:to xmlns:xdr="http://schemas.openxmlformats.org/drawingml/2006/spreadsheetDrawing">
      <xdr:col>15</xdr:col>
      <xdr:colOff>98425</xdr:colOff>
      <xdr:row>77</xdr:row>
      <xdr:rowOff>44450</xdr:rowOff>
    </xdr:to>
    <xdr:cxnSp macro="">
      <xdr:nvCxnSpPr>
        <xdr:cNvPr id="369" name="直線コネクタ 368"/>
        <xdr:cNvCxnSpPr/>
      </xdr:nvCxnSpPr>
      <xdr:spPr>
        <a:xfrm flipV="1">
          <a:off x="2237740" y="13194665"/>
          <a:ext cx="8991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144145</xdr:rowOff>
    </xdr:from>
    <xdr:to xmlns:xdr="http://schemas.openxmlformats.org/drawingml/2006/spreadsheetDrawing">
      <xdr:col>15</xdr:col>
      <xdr:colOff>149225</xdr:colOff>
      <xdr:row>77</xdr:row>
      <xdr:rowOff>72390</xdr:rowOff>
    </xdr:to>
    <xdr:sp macro="" textlink="">
      <xdr:nvSpPr>
        <xdr:cNvPr id="370" name="フローチャート: 判断 369"/>
        <xdr:cNvSpPr/>
      </xdr:nvSpPr>
      <xdr:spPr>
        <a:xfrm>
          <a:off x="3086100" y="13174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57150</xdr:rowOff>
    </xdr:from>
    <xdr:ext cx="758825" cy="264795"/>
    <xdr:sp macro="" textlink="">
      <xdr:nvSpPr>
        <xdr:cNvPr id="371" name="テキスト ボックス 370"/>
        <xdr:cNvSpPr txBox="1"/>
      </xdr:nvSpPr>
      <xdr:spPr>
        <a:xfrm>
          <a:off x="2750820" y="13258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44450</xdr:rowOff>
    </xdr:from>
    <xdr:to xmlns:xdr="http://schemas.openxmlformats.org/drawingml/2006/spreadsheetDrawing">
      <xdr:col>11</xdr:col>
      <xdr:colOff>9525</xdr:colOff>
      <xdr:row>77</xdr:row>
      <xdr:rowOff>75565</xdr:rowOff>
    </xdr:to>
    <xdr:cxnSp macro="">
      <xdr:nvCxnSpPr>
        <xdr:cNvPr id="372" name="直線コネクタ 371"/>
        <xdr:cNvCxnSpPr/>
      </xdr:nvCxnSpPr>
      <xdr:spPr>
        <a:xfrm flipV="1">
          <a:off x="1336040" y="13246100"/>
          <a:ext cx="901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156210</xdr:rowOff>
    </xdr:from>
    <xdr:to xmlns:xdr="http://schemas.openxmlformats.org/drawingml/2006/spreadsheetDrawing">
      <xdr:col>11</xdr:col>
      <xdr:colOff>60325</xdr:colOff>
      <xdr:row>77</xdr:row>
      <xdr:rowOff>84455</xdr:rowOff>
    </xdr:to>
    <xdr:sp macro="" textlink="">
      <xdr:nvSpPr>
        <xdr:cNvPr id="373" name="フローチャート: 判断 372"/>
        <xdr:cNvSpPr/>
      </xdr:nvSpPr>
      <xdr:spPr>
        <a:xfrm>
          <a:off x="2184400" y="1318641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94615</xdr:rowOff>
    </xdr:from>
    <xdr:ext cx="758825" cy="264160"/>
    <xdr:sp macro="" textlink="">
      <xdr:nvSpPr>
        <xdr:cNvPr id="374" name="テキスト ボックス 373"/>
        <xdr:cNvSpPr txBox="1"/>
      </xdr:nvSpPr>
      <xdr:spPr>
        <a:xfrm>
          <a:off x="1851660" y="129533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147955</xdr:rowOff>
    </xdr:from>
    <xdr:to xmlns:xdr="http://schemas.openxmlformats.org/drawingml/2006/spreadsheetDrawing">
      <xdr:col>6</xdr:col>
      <xdr:colOff>171450</xdr:colOff>
      <xdr:row>77</xdr:row>
      <xdr:rowOff>76835</xdr:rowOff>
    </xdr:to>
    <xdr:sp macro="" textlink="">
      <xdr:nvSpPr>
        <xdr:cNvPr id="375" name="フローチャート: 判断 374"/>
        <xdr:cNvSpPr/>
      </xdr:nvSpPr>
      <xdr:spPr>
        <a:xfrm>
          <a:off x="1285240" y="131781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86995</xdr:rowOff>
    </xdr:from>
    <xdr:ext cx="762000" cy="262255"/>
    <xdr:sp macro="" textlink="">
      <xdr:nvSpPr>
        <xdr:cNvPr id="376" name="テキスト ボックス 375"/>
        <xdr:cNvSpPr txBox="1"/>
      </xdr:nvSpPr>
      <xdr:spPr>
        <a:xfrm>
          <a:off x="949960" y="1294574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825" cy="262255"/>
    <xdr:sp macro="" textlink="">
      <xdr:nvSpPr>
        <xdr:cNvPr id="377" name="テキスト ボックス 376"/>
        <xdr:cNvSpPr txBox="1"/>
      </xdr:nvSpPr>
      <xdr:spPr>
        <a:xfrm>
          <a:off x="466852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62255"/>
    <xdr:sp macro="" textlink="">
      <xdr:nvSpPr>
        <xdr:cNvPr id="378" name="テキスト ボックス 377"/>
        <xdr:cNvSpPr txBox="1"/>
      </xdr:nvSpPr>
      <xdr:spPr>
        <a:xfrm>
          <a:off x="381762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62255"/>
    <xdr:sp macro="" textlink="">
      <xdr:nvSpPr>
        <xdr:cNvPr id="379" name="テキスト ボックス 378"/>
        <xdr:cNvSpPr txBox="1"/>
      </xdr:nvSpPr>
      <xdr:spPr>
        <a:xfrm>
          <a:off x="291846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8825" cy="262255"/>
    <xdr:sp macro="" textlink="">
      <xdr:nvSpPr>
        <xdr:cNvPr id="380" name="テキスト ボックス 379"/>
        <xdr:cNvSpPr txBox="1"/>
      </xdr:nvSpPr>
      <xdr:spPr>
        <a:xfrm>
          <a:off x="201676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825" cy="262255"/>
    <xdr:sp macro="" textlink="">
      <xdr:nvSpPr>
        <xdr:cNvPr id="381" name="テキスト ボックス 380"/>
        <xdr:cNvSpPr txBox="1"/>
      </xdr:nvSpPr>
      <xdr:spPr>
        <a:xfrm>
          <a:off x="111760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46990</xdr:rowOff>
    </xdr:from>
    <xdr:to xmlns:xdr="http://schemas.openxmlformats.org/drawingml/2006/spreadsheetDrawing">
      <xdr:col>24</xdr:col>
      <xdr:colOff>76200</xdr:colOff>
      <xdr:row>76</xdr:row>
      <xdr:rowOff>150495</xdr:rowOff>
    </xdr:to>
    <xdr:sp macro="" textlink="">
      <xdr:nvSpPr>
        <xdr:cNvPr id="382" name="楕円 381"/>
        <xdr:cNvSpPr/>
      </xdr:nvSpPr>
      <xdr:spPr>
        <a:xfrm>
          <a:off x="4833620" y="1307719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64135</xdr:rowOff>
    </xdr:from>
    <xdr:ext cx="758825" cy="262255"/>
    <xdr:sp macro="" textlink="">
      <xdr:nvSpPr>
        <xdr:cNvPr id="383" name="公債費該当値テキスト"/>
        <xdr:cNvSpPr txBox="1"/>
      </xdr:nvSpPr>
      <xdr:spPr>
        <a:xfrm>
          <a:off x="4975860" y="1292288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43180</xdr:rowOff>
    </xdr:from>
    <xdr:to xmlns:xdr="http://schemas.openxmlformats.org/drawingml/2006/spreadsheetDrawing">
      <xdr:col>20</xdr:col>
      <xdr:colOff>38100</xdr:colOff>
      <xdr:row>76</xdr:row>
      <xdr:rowOff>146685</xdr:rowOff>
    </xdr:to>
    <xdr:sp macro="" textlink="">
      <xdr:nvSpPr>
        <xdr:cNvPr id="384" name="楕円 383"/>
        <xdr:cNvSpPr/>
      </xdr:nvSpPr>
      <xdr:spPr>
        <a:xfrm>
          <a:off x="3985260" y="1307338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3425" cy="262255"/>
    <xdr:sp macro="" textlink="">
      <xdr:nvSpPr>
        <xdr:cNvPr id="385" name="テキスト ボックス 384"/>
        <xdr:cNvSpPr txBox="1"/>
      </xdr:nvSpPr>
      <xdr:spPr>
        <a:xfrm>
          <a:off x="3652520" y="1284478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41910</xdr:rowOff>
    </xdr:to>
    <xdr:sp macro="" textlink="">
      <xdr:nvSpPr>
        <xdr:cNvPr id="386" name="楕円 385"/>
        <xdr:cNvSpPr/>
      </xdr:nvSpPr>
      <xdr:spPr>
        <a:xfrm>
          <a:off x="3086100" y="131432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52070</xdr:rowOff>
    </xdr:from>
    <xdr:ext cx="758825" cy="262890"/>
    <xdr:sp macro="" textlink="">
      <xdr:nvSpPr>
        <xdr:cNvPr id="387" name="テキスト ボックス 386"/>
        <xdr:cNvSpPr txBox="1"/>
      </xdr:nvSpPr>
      <xdr:spPr>
        <a:xfrm>
          <a:off x="2750820" y="1291082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167640</xdr:rowOff>
    </xdr:from>
    <xdr:to xmlns:xdr="http://schemas.openxmlformats.org/drawingml/2006/spreadsheetDrawing">
      <xdr:col>11</xdr:col>
      <xdr:colOff>60325</xdr:colOff>
      <xdr:row>77</xdr:row>
      <xdr:rowOff>95885</xdr:rowOff>
    </xdr:to>
    <xdr:sp macro="" textlink="">
      <xdr:nvSpPr>
        <xdr:cNvPr id="388" name="楕円 387"/>
        <xdr:cNvSpPr/>
      </xdr:nvSpPr>
      <xdr:spPr>
        <a:xfrm>
          <a:off x="2184400" y="131978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80645</xdr:rowOff>
    </xdr:from>
    <xdr:ext cx="758825" cy="264795"/>
    <xdr:sp macro="" textlink="">
      <xdr:nvSpPr>
        <xdr:cNvPr id="389" name="テキスト ボックス 388"/>
        <xdr:cNvSpPr txBox="1"/>
      </xdr:nvSpPr>
      <xdr:spPr>
        <a:xfrm>
          <a:off x="1851660" y="1328229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23495</xdr:rowOff>
    </xdr:from>
    <xdr:to xmlns:xdr="http://schemas.openxmlformats.org/drawingml/2006/spreadsheetDrawing">
      <xdr:col>6</xdr:col>
      <xdr:colOff>171450</xdr:colOff>
      <xdr:row>77</xdr:row>
      <xdr:rowOff>127000</xdr:rowOff>
    </xdr:to>
    <xdr:sp macro="" textlink="">
      <xdr:nvSpPr>
        <xdr:cNvPr id="390" name="楕円 389"/>
        <xdr:cNvSpPr/>
      </xdr:nvSpPr>
      <xdr:spPr>
        <a:xfrm>
          <a:off x="1285240" y="132251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111760</xdr:rowOff>
    </xdr:from>
    <xdr:ext cx="762000" cy="261620"/>
    <xdr:sp macro="" textlink="">
      <xdr:nvSpPr>
        <xdr:cNvPr id="391" name="テキスト ボックス 390"/>
        <xdr:cNvSpPr txBox="1"/>
      </xdr:nvSpPr>
      <xdr:spPr>
        <a:xfrm>
          <a:off x="949960" y="133134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71120</xdr:rowOff>
    </xdr:from>
    <xdr:to xmlns:xdr="http://schemas.openxmlformats.org/drawingml/2006/spreadsheetDrawing">
      <xdr:col>85</xdr:col>
      <xdr:colOff>66675</xdr:colOff>
      <xdr:row>69</xdr:row>
      <xdr:rowOff>45720</xdr:rowOff>
    </xdr:to>
    <xdr:sp macro="" textlink="">
      <xdr:nvSpPr>
        <xdr:cNvPr id="392" name="正方形/長方形 391"/>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136525</xdr:rowOff>
    </xdr:from>
    <xdr:to xmlns:xdr="http://schemas.openxmlformats.org/drawingml/2006/spreadsheetDrawing">
      <xdr:col>93</xdr:col>
      <xdr:colOff>3175</xdr:colOff>
      <xdr:row>69</xdr:row>
      <xdr:rowOff>45720</xdr:rowOff>
    </xdr:to>
    <xdr:sp macro="" textlink="">
      <xdr:nvSpPr>
        <xdr:cNvPr id="393" name="正方形/長方形 392"/>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156210</xdr:rowOff>
    </xdr:from>
    <xdr:to xmlns:xdr="http://schemas.openxmlformats.org/drawingml/2006/spreadsheetDrawing">
      <xdr:col>93</xdr:col>
      <xdr:colOff>3175</xdr:colOff>
      <xdr:row>70</xdr:row>
      <xdr:rowOff>65405</xdr:rowOff>
    </xdr:to>
    <xdr:sp macro="" textlink="">
      <xdr:nvSpPr>
        <xdr:cNvPr id="394" name="正方形/長方形 393"/>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136525</xdr:rowOff>
    </xdr:from>
    <xdr:to xmlns:xdr="http://schemas.openxmlformats.org/drawingml/2006/spreadsheetDrawing">
      <xdr:col>100</xdr:col>
      <xdr:colOff>165100</xdr:colOff>
      <xdr:row>69</xdr:row>
      <xdr:rowOff>45720</xdr:rowOff>
    </xdr:to>
    <xdr:sp macro="" textlink="">
      <xdr:nvSpPr>
        <xdr:cNvPr id="395" name="正方形/長方形 394"/>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156210</xdr:rowOff>
    </xdr:from>
    <xdr:to xmlns:xdr="http://schemas.openxmlformats.org/drawingml/2006/spreadsheetDrawing">
      <xdr:col>100</xdr:col>
      <xdr:colOff>165100</xdr:colOff>
      <xdr:row>70</xdr:row>
      <xdr:rowOff>65405</xdr:rowOff>
    </xdr:to>
    <xdr:sp macro="" textlink="">
      <xdr:nvSpPr>
        <xdr:cNvPr id="396" name="正方形/長方形 395"/>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136525</xdr:rowOff>
    </xdr:from>
    <xdr:to xmlns:xdr="http://schemas.openxmlformats.org/drawingml/2006/spreadsheetDrawing">
      <xdr:col>109</xdr:col>
      <xdr:colOff>104775</xdr:colOff>
      <xdr:row>69</xdr:row>
      <xdr:rowOff>45720</xdr:rowOff>
    </xdr:to>
    <xdr:sp macro="" textlink="">
      <xdr:nvSpPr>
        <xdr:cNvPr id="397" name="正方形/長方形 396"/>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156210</xdr:rowOff>
    </xdr:from>
    <xdr:to xmlns:xdr="http://schemas.openxmlformats.org/drawingml/2006/spreadsheetDrawing">
      <xdr:col>109</xdr:col>
      <xdr:colOff>104775</xdr:colOff>
      <xdr:row>70</xdr:row>
      <xdr:rowOff>65405</xdr:rowOff>
    </xdr:to>
    <xdr:sp macro="" textlink="">
      <xdr:nvSpPr>
        <xdr:cNvPr id="398" name="正方形/長方形 397"/>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129540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129540</xdr:rowOff>
    </xdr:from>
    <xdr:to xmlns:xdr="http://schemas.openxmlformats.org/drawingml/2006/spreadsheetDrawing">
      <xdr:col>106</xdr:col>
      <xdr:colOff>69850</xdr:colOff>
      <xdr:row>72</xdr:row>
      <xdr:rowOff>38735</xdr:rowOff>
    </xdr:to>
    <xdr:sp macro="" textlink="">
      <xdr:nvSpPr>
        <xdr:cNvPr id="401" name="正方形/長方形 400"/>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104140</xdr:rowOff>
    </xdr:from>
    <xdr:to xmlns:xdr="http://schemas.openxmlformats.org/drawingml/2006/spreadsheetDrawing">
      <xdr:col>112</xdr:col>
      <xdr:colOff>177800</xdr:colOff>
      <xdr:row>83</xdr:row>
      <xdr:rowOff>123825</xdr:rowOff>
    </xdr:to>
    <xdr:sp macro="" textlink="" fLocksText="0">
      <xdr:nvSpPr>
        <xdr:cNvPr id="402" name="テキスト ボックス 401"/>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類似団体平均を上回っている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全国平均</a:t>
          </a:r>
          <a:r>
            <a:rPr kumimoji="1" lang="ja-JP" altLang="en-US" sz="1300">
              <a:solidFill>
                <a:schemeClr val="dk1"/>
              </a:solidFill>
              <a:effectLst/>
              <a:latin typeface="ＭＳ Ｐゴシック"/>
              <a:ea typeface="ＭＳ Ｐゴシック"/>
              <a:cs typeface="+mn-cs"/>
            </a:rPr>
            <a:t>より低く、</a:t>
          </a:r>
          <a:r>
            <a:rPr kumimoji="1" lang="ja-JP" altLang="ja-JP" sz="1300">
              <a:solidFill>
                <a:schemeClr val="dk1"/>
              </a:solidFill>
              <a:effectLst/>
              <a:latin typeface="ＭＳ Ｐゴシック"/>
              <a:ea typeface="ＭＳ Ｐゴシック"/>
              <a:cs typeface="+mn-cs"/>
            </a:rPr>
            <a:t>県平均</a:t>
          </a:r>
          <a:r>
            <a:rPr kumimoji="1" lang="ja-JP" altLang="en-US" sz="1300">
              <a:solidFill>
                <a:schemeClr val="dk1"/>
              </a:solidFill>
              <a:effectLst/>
              <a:latin typeface="ＭＳ Ｐゴシック"/>
              <a:ea typeface="ＭＳ Ｐゴシック"/>
              <a:cs typeface="+mn-cs"/>
            </a:rPr>
            <a:t>と同じである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主な要因は、人件費及び</a:t>
          </a:r>
          <a:r>
            <a:rPr kumimoji="1" lang="ja-JP" altLang="en-US" sz="1300">
              <a:solidFill>
                <a:schemeClr val="dk1"/>
              </a:solidFill>
              <a:effectLst/>
              <a:latin typeface="ＭＳ Ｐゴシック"/>
              <a:ea typeface="ＭＳ Ｐゴシック"/>
              <a:cs typeface="+mn-cs"/>
            </a:rPr>
            <a:t>物件費</a:t>
          </a:r>
          <a:r>
            <a:rPr kumimoji="1" lang="ja-JP" altLang="ja-JP" sz="1300">
              <a:solidFill>
                <a:schemeClr val="dk1"/>
              </a:solidFill>
              <a:effectLst/>
              <a:latin typeface="ＭＳ Ｐゴシック"/>
              <a:ea typeface="ＭＳ Ｐゴシック"/>
              <a:cs typeface="+mn-cs"/>
            </a:rPr>
            <a:t>が</a:t>
          </a:r>
          <a:r>
            <a:rPr kumimoji="1" lang="ja-JP" altLang="en-US" sz="1300">
              <a:solidFill>
                <a:schemeClr val="dk1"/>
              </a:solidFill>
              <a:effectLst/>
              <a:latin typeface="ＭＳ Ｐゴシック"/>
              <a:ea typeface="ＭＳ Ｐゴシック"/>
              <a:cs typeface="+mn-cs"/>
            </a:rPr>
            <a:t>低下</a:t>
          </a:r>
          <a:r>
            <a:rPr kumimoji="1" lang="ja-JP" altLang="ja-JP" sz="1300">
              <a:solidFill>
                <a:schemeClr val="dk1"/>
              </a:solidFill>
              <a:effectLst/>
              <a:latin typeface="ＭＳ Ｐゴシック"/>
              <a:ea typeface="ＭＳ Ｐゴシック"/>
              <a:cs typeface="+mn-cs"/>
            </a:rPr>
            <a:t>したことによるものである。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今後、定年延長の影響で退職者数が減少することもあり人件費の削減は難しいので、全体的に既存事業の廃止及び見直しに取り組み、経常経費の縮減に努めていく。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110490</xdr:rowOff>
    </xdr:from>
    <xdr:ext cx="295275" cy="227330"/>
    <xdr:sp macro="" textlink="">
      <xdr:nvSpPr>
        <xdr:cNvPr id="403" name="テキスト ボックス 402"/>
        <xdr:cNvSpPr txBox="1"/>
      </xdr:nvSpPr>
      <xdr:spPr>
        <a:xfrm>
          <a:off x="12565380" y="11940540"/>
          <a:ext cx="29527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43180</xdr:rowOff>
    </xdr:from>
    <xdr:ext cx="504825" cy="262255"/>
    <xdr:sp macro="" textlink="">
      <xdr:nvSpPr>
        <xdr:cNvPr id="405" name="テキスト ボックス 404"/>
        <xdr:cNvSpPr txBox="1"/>
      </xdr:nvSpPr>
      <xdr:spPr>
        <a:xfrm>
          <a:off x="12087860" y="142735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71120</xdr:rowOff>
    </xdr:from>
    <xdr:to xmlns:xdr="http://schemas.openxmlformats.org/drawingml/2006/spreadsheetDrawing">
      <xdr:col>85</xdr:col>
      <xdr:colOff>66675</xdr:colOff>
      <xdr:row>81</xdr:row>
      <xdr:rowOff>71120</xdr:rowOff>
    </xdr:to>
    <xdr:cxnSp macro="">
      <xdr:nvCxnSpPr>
        <xdr:cNvPr id="406" name="直線コネクタ 405"/>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101600</xdr:rowOff>
    </xdr:from>
    <xdr:ext cx="504825" cy="262255"/>
    <xdr:sp macro="" textlink="">
      <xdr:nvSpPr>
        <xdr:cNvPr id="407" name="テキスト ボックス 406"/>
        <xdr:cNvSpPr txBox="1"/>
      </xdr:nvSpPr>
      <xdr:spPr>
        <a:xfrm>
          <a:off x="12087860" y="138176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129540</xdr:rowOff>
    </xdr:from>
    <xdr:to xmlns:xdr="http://schemas.openxmlformats.org/drawingml/2006/spreadsheetDrawing">
      <xdr:col>85</xdr:col>
      <xdr:colOff>66675</xdr:colOff>
      <xdr:row>78</xdr:row>
      <xdr:rowOff>129540</xdr:rowOff>
    </xdr:to>
    <xdr:cxnSp macro="">
      <xdr:nvCxnSpPr>
        <xdr:cNvPr id="408" name="直線コネクタ 407"/>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160020</xdr:rowOff>
    </xdr:from>
    <xdr:ext cx="504825" cy="264795"/>
    <xdr:sp macro="" textlink="">
      <xdr:nvSpPr>
        <xdr:cNvPr id="409" name="テキスト ボックス 408"/>
        <xdr:cNvSpPr txBox="1"/>
      </xdr:nvSpPr>
      <xdr:spPr>
        <a:xfrm>
          <a:off x="12087860" y="133616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43180</xdr:rowOff>
    </xdr:from>
    <xdr:ext cx="504825" cy="262255"/>
    <xdr:sp macro="" textlink="">
      <xdr:nvSpPr>
        <xdr:cNvPr id="411" name="テキスト ボックス 410"/>
        <xdr:cNvSpPr txBox="1"/>
      </xdr:nvSpPr>
      <xdr:spPr>
        <a:xfrm>
          <a:off x="12087860" y="1290193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71120</xdr:rowOff>
    </xdr:from>
    <xdr:to xmlns:xdr="http://schemas.openxmlformats.org/drawingml/2006/spreadsheetDrawing">
      <xdr:col>85</xdr:col>
      <xdr:colOff>66675</xdr:colOff>
      <xdr:row>73</xdr:row>
      <xdr:rowOff>71120</xdr:rowOff>
    </xdr:to>
    <xdr:cxnSp macro="">
      <xdr:nvCxnSpPr>
        <xdr:cNvPr id="412" name="直線コネクタ 411"/>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101600</xdr:rowOff>
    </xdr:from>
    <xdr:ext cx="504825" cy="262255"/>
    <xdr:sp macro="" textlink="">
      <xdr:nvSpPr>
        <xdr:cNvPr id="413" name="テキスト ボックス 412"/>
        <xdr:cNvSpPr txBox="1"/>
      </xdr:nvSpPr>
      <xdr:spPr>
        <a:xfrm>
          <a:off x="12087860" y="12446000"/>
          <a:ext cx="504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70</xdr:row>
      <xdr:rowOff>129540</xdr:rowOff>
    </xdr:to>
    <xdr:cxnSp macro="">
      <xdr:nvCxnSpPr>
        <xdr:cNvPr id="414" name="直線コネクタ 413"/>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160020</xdr:rowOff>
    </xdr:from>
    <xdr:ext cx="504825" cy="264795"/>
    <xdr:sp macro="" textlink="">
      <xdr:nvSpPr>
        <xdr:cNvPr id="415" name="テキスト ボックス 414"/>
        <xdr:cNvSpPr txBox="1"/>
      </xdr:nvSpPr>
      <xdr:spPr>
        <a:xfrm>
          <a:off x="12087860" y="11990070"/>
          <a:ext cx="504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41275</xdr:rowOff>
    </xdr:from>
    <xdr:to xmlns:xdr="http://schemas.openxmlformats.org/drawingml/2006/spreadsheetDrawing">
      <xdr:col>82</xdr:col>
      <xdr:colOff>107950</xdr:colOff>
      <xdr:row>81</xdr:row>
      <xdr:rowOff>146050</xdr:rowOff>
    </xdr:to>
    <xdr:cxnSp macro="">
      <xdr:nvCxnSpPr>
        <xdr:cNvPr id="417" name="直線コネクタ 416"/>
        <xdr:cNvCxnSpPr/>
      </xdr:nvCxnSpPr>
      <xdr:spPr>
        <a:xfrm flipV="1">
          <a:off x="16718280" y="1272857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117475</xdr:rowOff>
    </xdr:from>
    <xdr:ext cx="758825" cy="264795"/>
    <xdr:sp macro="" textlink="">
      <xdr:nvSpPr>
        <xdr:cNvPr id="418" name="公債費以外最小値テキスト"/>
        <xdr:cNvSpPr txBox="1"/>
      </xdr:nvSpPr>
      <xdr:spPr>
        <a:xfrm>
          <a:off x="16807180" y="1400492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146050</xdr:rowOff>
    </xdr:from>
    <xdr:to xmlns:xdr="http://schemas.openxmlformats.org/drawingml/2006/spreadsheetDrawing">
      <xdr:col>82</xdr:col>
      <xdr:colOff>196850</xdr:colOff>
      <xdr:row>81</xdr:row>
      <xdr:rowOff>146050</xdr:rowOff>
    </xdr:to>
    <xdr:cxnSp macro="">
      <xdr:nvCxnSpPr>
        <xdr:cNvPr id="419" name="直線コネクタ 418"/>
        <xdr:cNvCxnSpPr/>
      </xdr:nvCxnSpPr>
      <xdr:spPr>
        <a:xfrm>
          <a:off x="1662938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128905</xdr:rowOff>
    </xdr:from>
    <xdr:ext cx="758825" cy="264160"/>
    <xdr:sp macro="" textlink="">
      <xdr:nvSpPr>
        <xdr:cNvPr id="420" name="公債費以外最大値テキスト"/>
        <xdr:cNvSpPr txBox="1"/>
      </xdr:nvSpPr>
      <xdr:spPr>
        <a:xfrm>
          <a:off x="16807180" y="1247330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41275</xdr:rowOff>
    </xdr:from>
    <xdr:to xmlns:xdr="http://schemas.openxmlformats.org/drawingml/2006/spreadsheetDrawing">
      <xdr:col>82</xdr:col>
      <xdr:colOff>196850</xdr:colOff>
      <xdr:row>74</xdr:row>
      <xdr:rowOff>41275</xdr:rowOff>
    </xdr:to>
    <xdr:cxnSp macro="">
      <xdr:nvCxnSpPr>
        <xdr:cNvPr id="421" name="直線コネクタ 420"/>
        <xdr:cNvCxnSpPr/>
      </xdr:nvCxnSpPr>
      <xdr:spPr>
        <a:xfrm>
          <a:off x="1662938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134620</xdr:rowOff>
    </xdr:from>
    <xdr:to xmlns:xdr="http://schemas.openxmlformats.org/drawingml/2006/spreadsheetDrawing">
      <xdr:col>82</xdr:col>
      <xdr:colOff>107950</xdr:colOff>
      <xdr:row>81</xdr:row>
      <xdr:rowOff>66675</xdr:rowOff>
    </xdr:to>
    <xdr:cxnSp macro="">
      <xdr:nvCxnSpPr>
        <xdr:cNvPr id="422" name="直線コネクタ 421"/>
        <xdr:cNvCxnSpPr/>
      </xdr:nvCxnSpPr>
      <xdr:spPr>
        <a:xfrm flipV="1">
          <a:off x="15869920" y="13507720"/>
          <a:ext cx="848360" cy="446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55245</xdr:rowOff>
    </xdr:from>
    <xdr:ext cx="758825" cy="261620"/>
    <xdr:sp macro="" textlink="">
      <xdr:nvSpPr>
        <xdr:cNvPr id="423" name="公債費以外平均値テキスト"/>
        <xdr:cNvSpPr txBox="1"/>
      </xdr:nvSpPr>
      <xdr:spPr>
        <a:xfrm>
          <a:off x="16807180" y="13085445"/>
          <a:ext cx="75882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38100</xdr:rowOff>
    </xdr:from>
    <xdr:to xmlns:xdr="http://schemas.openxmlformats.org/drawingml/2006/spreadsheetDrawing">
      <xdr:col>82</xdr:col>
      <xdr:colOff>158750</xdr:colOff>
      <xdr:row>77</xdr:row>
      <xdr:rowOff>142240</xdr:rowOff>
    </xdr:to>
    <xdr:sp macro="" textlink="">
      <xdr:nvSpPr>
        <xdr:cNvPr id="424" name="フローチャート: 判断 423"/>
        <xdr:cNvSpPr/>
      </xdr:nvSpPr>
      <xdr:spPr>
        <a:xfrm>
          <a:off x="16667480" y="13239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80</xdr:row>
      <xdr:rowOff>111125</xdr:rowOff>
    </xdr:from>
    <xdr:to xmlns:xdr="http://schemas.openxmlformats.org/drawingml/2006/spreadsheetDrawing">
      <xdr:col>78</xdr:col>
      <xdr:colOff>69850</xdr:colOff>
      <xdr:row>81</xdr:row>
      <xdr:rowOff>66675</xdr:rowOff>
    </xdr:to>
    <xdr:cxnSp macro="">
      <xdr:nvCxnSpPr>
        <xdr:cNvPr id="425" name="直線コネクタ 424"/>
        <xdr:cNvCxnSpPr/>
      </xdr:nvCxnSpPr>
      <xdr:spPr>
        <a:xfrm>
          <a:off x="14968220" y="13827125"/>
          <a:ext cx="9017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8255</xdr:rowOff>
    </xdr:from>
    <xdr:to xmlns:xdr="http://schemas.openxmlformats.org/drawingml/2006/spreadsheetDrawing">
      <xdr:col>78</xdr:col>
      <xdr:colOff>120650</xdr:colOff>
      <xdr:row>78</xdr:row>
      <xdr:rowOff>111760</xdr:rowOff>
    </xdr:to>
    <xdr:sp macro="" textlink="">
      <xdr:nvSpPr>
        <xdr:cNvPr id="426" name="フローチャート: 判断 425"/>
        <xdr:cNvSpPr/>
      </xdr:nvSpPr>
      <xdr:spPr>
        <a:xfrm>
          <a:off x="15819120" y="133813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122555</xdr:rowOff>
    </xdr:from>
    <xdr:ext cx="736600" cy="262255"/>
    <xdr:sp macro="" textlink="">
      <xdr:nvSpPr>
        <xdr:cNvPr id="427" name="テキスト ボックス 426"/>
        <xdr:cNvSpPr txBox="1"/>
      </xdr:nvSpPr>
      <xdr:spPr>
        <a:xfrm>
          <a:off x="15483840" y="13152755"/>
          <a:ext cx="7366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50165</xdr:rowOff>
    </xdr:from>
    <xdr:to xmlns:xdr="http://schemas.openxmlformats.org/drawingml/2006/spreadsheetDrawing">
      <xdr:col>73</xdr:col>
      <xdr:colOff>180975</xdr:colOff>
      <xdr:row>80</xdr:row>
      <xdr:rowOff>111125</xdr:rowOff>
    </xdr:to>
    <xdr:cxnSp macro="">
      <xdr:nvCxnSpPr>
        <xdr:cNvPr id="428" name="直線コネクタ 427"/>
        <xdr:cNvCxnSpPr/>
      </xdr:nvCxnSpPr>
      <xdr:spPr>
        <a:xfrm>
          <a:off x="14069060" y="13766165"/>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49530</xdr:rowOff>
    </xdr:from>
    <xdr:to xmlns:xdr="http://schemas.openxmlformats.org/drawingml/2006/spreadsheetDrawing">
      <xdr:col>74</xdr:col>
      <xdr:colOff>31750</xdr:colOff>
      <xdr:row>78</xdr:row>
      <xdr:rowOff>153670</xdr:rowOff>
    </xdr:to>
    <xdr:sp macro="" textlink="">
      <xdr:nvSpPr>
        <xdr:cNvPr id="429" name="フローチャート: 判断 428"/>
        <xdr:cNvSpPr/>
      </xdr:nvSpPr>
      <xdr:spPr>
        <a:xfrm>
          <a:off x="14917420" y="1342263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163830</xdr:rowOff>
    </xdr:from>
    <xdr:ext cx="762000" cy="265430"/>
    <xdr:sp macro="" textlink="">
      <xdr:nvSpPr>
        <xdr:cNvPr id="430" name="テキスト ボックス 429"/>
        <xdr:cNvSpPr txBox="1"/>
      </xdr:nvSpPr>
      <xdr:spPr>
        <a:xfrm>
          <a:off x="14584680" y="1319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17780</xdr:rowOff>
    </xdr:from>
    <xdr:to xmlns:xdr="http://schemas.openxmlformats.org/drawingml/2006/spreadsheetDrawing">
      <xdr:col>69</xdr:col>
      <xdr:colOff>92075</xdr:colOff>
      <xdr:row>80</xdr:row>
      <xdr:rowOff>50165</xdr:rowOff>
    </xdr:to>
    <xdr:cxnSp macro="">
      <xdr:nvCxnSpPr>
        <xdr:cNvPr id="431" name="直線コネクタ 430"/>
        <xdr:cNvCxnSpPr/>
      </xdr:nvCxnSpPr>
      <xdr:spPr>
        <a:xfrm>
          <a:off x="13169900" y="13733780"/>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26670</xdr:rowOff>
    </xdr:from>
    <xdr:to xmlns:xdr="http://schemas.openxmlformats.org/drawingml/2006/spreadsheetDrawing">
      <xdr:col>69</xdr:col>
      <xdr:colOff>142875</xdr:colOff>
      <xdr:row>78</xdr:row>
      <xdr:rowOff>130175</xdr:rowOff>
    </xdr:to>
    <xdr:sp macro="" textlink="">
      <xdr:nvSpPr>
        <xdr:cNvPr id="432" name="フローチャート: 判断 431"/>
        <xdr:cNvSpPr/>
      </xdr:nvSpPr>
      <xdr:spPr>
        <a:xfrm>
          <a:off x="14018260" y="133997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140970</xdr:rowOff>
    </xdr:from>
    <xdr:ext cx="758825" cy="265430"/>
    <xdr:sp macro="" textlink="">
      <xdr:nvSpPr>
        <xdr:cNvPr id="433" name="テキスト ボックス 432"/>
        <xdr:cNvSpPr txBox="1"/>
      </xdr:nvSpPr>
      <xdr:spPr>
        <a:xfrm>
          <a:off x="13682980" y="1317117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136525</xdr:rowOff>
    </xdr:from>
    <xdr:to xmlns:xdr="http://schemas.openxmlformats.org/drawingml/2006/spreadsheetDrawing">
      <xdr:col>65</xdr:col>
      <xdr:colOff>53975</xdr:colOff>
      <xdr:row>78</xdr:row>
      <xdr:rowOff>65405</xdr:rowOff>
    </xdr:to>
    <xdr:sp macro="" textlink="">
      <xdr:nvSpPr>
        <xdr:cNvPr id="434" name="フローチャート: 判断 433"/>
        <xdr:cNvSpPr/>
      </xdr:nvSpPr>
      <xdr:spPr>
        <a:xfrm>
          <a:off x="13116560" y="1333817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75565</xdr:rowOff>
    </xdr:from>
    <xdr:ext cx="758825" cy="262255"/>
    <xdr:sp macro="" textlink="">
      <xdr:nvSpPr>
        <xdr:cNvPr id="435" name="テキスト ボックス 434"/>
        <xdr:cNvSpPr txBox="1"/>
      </xdr:nvSpPr>
      <xdr:spPr>
        <a:xfrm>
          <a:off x="12783820" y="131057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62255"/>
    <xdr:sp macro="" textlink="">
      <xdr:nvSpPr>
        <xdr:cNvPr id="436" name="テキスト ボックス 435"/>
        <xdr:cNvSpPr txBox="1"/>
      </xdr:nvSpPr>
      <xdr:spPr>
        <a:xfrm>
          <a:off x="1649984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62255"/>
    <xdr:sp macro="" textlink="">
      <xdr:nvSpPr>
        <xdr:cNvPr id="437" name="テキスト ボックス 436"/>
        <xdr:cNvSpPr txBox="1"/>
      </xdr:nvSpPr>
      <xdr:spPr>
        <a:xfrm>
          <a:off x="1565148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62255"/>
    <xdr:sp macro="" textlink="">
      <xdr:nvSpPr>
        <xdr:cNvPr id="438" name="テキスト ボックス 437"/>
        <xdr:cNvSpPr txBox="1"/>
      </xdr:nvSpPr>
      <xdr:spPr>
        <a:xfrm>
          <a:off x="1474978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62255"/>
    <xdr:sp macro="" textlink="">
      <xdr:nvSpPr>
        <xdr:cNvPr id="439" name="テキスト ボックス 438"/>
        <xdr:cNvSpPr txBox="1"/>
      </xdr:nvSpPr>
      <xdr:spPr>
        <a:xfrm>
          <a:off x="13850620" y="144119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62255"/>
    <xdr:sp macro="" textlink="">
      <xdr:nvSpPr>
        <xdr:cNvPr id="440" name="テキスト ボックス 439"/>
        <xdr:cNvSpPr txBox="1"/>
      </xdr:nvSpPr>
      <xdr:spPr>
        <a:xfrm>
          <a:off x="12948920" y="144119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82550</xdr:rowOff>
    </xdr:from>
    <xdr:to xmlns:xdr="http://schemas.openxmlformats.org/drawingml/2006/spreadsheetDrawing">
      <xdr:col>82</xdr:col>
      <xdr:colOff>158750</xdr:colOff>
      <xdr:row>79</xdr:row>
      <xdr:rowOff>10795</xdr:rowOff>
    </xdr:to>
    <xdr:sp macro="" textlink="">
      <xdr:nvSpPr>
        <xdr:cNvPr id="441" name="楕円 440"/>
        <xdr:cNvSpPr/>
      </xdr:nvSpPr>
      <xdr:spPr>
        <a:xfrm>
          <a:off x="16667480" y="13455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53975</xdr:rowOff>
    </xdr:from>
    <xdr:ext cx="758825" cy="261620"/>
    <xdr:sp macro="" textlink="">
      <xdr:nvSpPr>
        <xdr:cNvPr id="442" name="公債費以外該当値テキスト"/>
        <xdr:cNvSpPr txBox="1"/>
      </xdr:nvSpPr>
      <xdr:spPr>
        <a:xfrm>
          <a:off x="16807180" y="134270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14605</xdr:rowOff>
    </xdr:from>
    <xdr:to xmlns:xdr="http://schemas.openxmlformats.org/drawingml/2006/spreadsheetDrawing">
      <xdr:col>78</xdr:col>
      <xdr:colOff>120650</xdr:colOff>
      <xdr:row>81</xdr:row>
      <xdr:rowOff>118745</xdr:rowOff>
    </xdr:to>
    <xdr:sp macro="" textlink="">
      <xdr:nvSpPr>
        <xdr:cNvPr id="443" name="楕円 442"/>
        <xdr:cNvSpPr/>
      </xdr:nvSpPr>
      <xdr:spPr>
        <a:xfrm>
          <a:off x="15819120" y="139020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103505</xdr:rowOff>
    </xdr:from>
    <xdr:ext cx="736600" cy="264795"/>
    <xdr:sp macro="" textlink="">
      <xdr:nvSpPr>
        <xdr:cNvPr id="444" name="テキスト ボックス 443"/>
        <xdr:cNvSpPr txBox="1"/>
      </xdr:nvSpPr>
      <xdr:spPr>
        <a:xfrm>
          <a:off x="15483840" y="1399095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59055</xdr:rowOff>
    </xdr:from>
    <xdr:to xmlns:xdr="http://schemas.openxmlformats.org/drawingml/2006/spreadsheetDrawing">
      <xdr:col>74</xdr:col>
      <xdr:colOff>31750</xdr:colOff>
      <xdr:row>80</xdr:row>
      <xdr:rowOff>162560</xdr:rowOff>
    </xdr:to>
    <xdr:sp macro="" textlink="">
      <xdr:nvSpPr>
        <xdr:cNvPr id="445" name="楕円 444"/>
        <xdr:cNvSpPr/>
      </xdr:nvSpPr>
      <xdr:spPr>
        <a:xfrm>
          <a:off x="14917420" y="1377505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147320</xdr:rowOff>
    </xdr:from>
    <xdr:ext cx="762000" cy="261620"/>
    <xdr:sp macro="" textlink="">
      <xdr:nvSpPr>
        <xdr:cNvPr id="446" name="テキスト ボックス 445"/>
        <xdr:cNvSpPr txBox="1"/>
      </xdr:nvSpPr>
      <xdr:spPr>
        <a:xfrm>
          <a:off x="14584680" y="1386332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171450</xdr:rowOff>
    </xdr:from>
    <xdr:to xmlns:xdr="http://schemas.openxmlformats.org/drawingml/2006/spreadsheetDrawing">
      <xdr:col>69</xdr:col>
      <xdr:colOff>142875</xdr:colOff>
      <xdr:row>80</xdr:row>
      <xdr:rowOff>102870</xdr:rowOff>
    </xdr:to>
    <xdr:sp macro="" textlink="">
      <xdr:nvSpPr>
        <xdr:cNvPr id="447" name="楕円 446"/>
        <xdr:cNvSpPr/>
      </xdr:nvSpPr>
      <xdr:spPr>
        <a:xfrm>
          <a:off x="14018260" y="137160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86995</xdr:rowOff>
    </xdr:from>
    <xdr:ext cx="758825" cy="262255"/>
    <xdr:sp macro="" textlink="">
      <xdr:nvSpPr>
        <xdr:cNvPr id="448" name="テキスト ボックス 447"/>
        <xdr:cNvSpPr txBox="1"/>
      </xdr:nvSpPr>
      <xdr:spPr>
        <a:xfrm>
          <a:off x="13682980" y="138029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140970</xdr:rowOff>
    </xdr:from>
    <xdr:to xmlns:xdr="http://schemas.openxmlformats.org/drawingml/2006/spreadsheetDrawing">
      <xdr:col>65</xdr:col>
      <xdr:colOff>53975</xdr:colOff>
      <xdr:row>80</xdr:row>
      <xdr:rowOff>69215</xdr:rowOff>
    </xdr:to>
    <xdr:sp macro="" textlink="">
      <xdr:nvSpPr>
        <xdr:cNvPr id="449" name="楕円 448"/>
        <xdr:cNvSpPr/>
      </xdr:nvSpPr>
      <xdr:spPr>
        <a:xfrm>
          <a:off x="13116560" y="136855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53975</xdr:rowOff>
    </xdr:from>
    <xdr:ext cx="758825" cy="261620"/>
    <xdr:sp macro="" textlink="">
      <xdr:nvSpPr>
        <xdr:cNvPr id="450" name="テキスト ボックス 449"/>
        <xdr:cNvSpPr txBox="1"/>
      </xdr:nvSpPr>
      <xdr:spPr>
        <a:xfrm>
          <a:off x="12783820" y="1376997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116840</xdr:rowOff>
    </xdr:from>
    <xdr:to xmlns:xdr="http://schemas.openxmlformats.org/drawingml/2006/spreadsheetDrawing">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90805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0805"/>
          <a:ext cx="12136755" cy="431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38735</xdr:rowOff>
    </xdr:to>
    <xdr:sp macro="" textlink="">
      <xdr:nvSpPr>
        <xdr:cNvPr id="4" name="団体名称ボックス1"/>
        <xdr:cNvSpPr/>
      </xdr:nvSpPr>
      <xdr:spPr>
        <a:xfrm>
          <a:off x="13851255" y="0"/>
          <a:ext cx="2984500"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860145" y="12700"/>
          <a:ext cx="2959100"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32385</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2385"/>
          <a:ext cx="2926080" cy="31559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38735</xdr:rowOff>
    </xdr:to>
    <xdr:sp macro="" textlink="">
      <xdr:nvSpPr>
        <xdr:cNvPr id="7" name="正方形/長方形 6"/>
        <xdr:cNvSpPr/>
      </xdr:nvSpPr>
      <xdr:spPr>
        <a:xfrm>
          <a:off x="11627485" y="0"/>
          <a:ext cx="2026285"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54155" y="12700"/>
          <a:ext cx="1980565"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32385</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2385"/>
          <a:ext cx="1923415" cy="31559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113665</xdr:rowOff>
    </xdr:to>
    <xdr:sp macro="" textlink="">
      <xdr:nvSpPr>
        <xdr:cNvPr id="10" name="角丸四角形 9"/>
        <xdr:cNvSpPr/>
      </xdr:nvSpPr>
      <xdr:spPr>
        <a:xfrm>
          <a:off x="2103120" y="11811635"/>
          <a:ext cx="4130040" cy="25209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67945</xdr:rowOff>
    </xdr:from>
    <xdr:to xmlns:xdr="http://schemas.openxmlformats.org/drawingml/2006/spreadsheetDrawing">
      <xdr:col>21</xdr:col>
      <xdr:colOff>0</xdr:colOff>
      <xdr:row>64</xdr:row>
      <xdr:rowOff>152400</xdr:rowOff>
    </xdr:to>
    <xdr:sp macro="" textlink="">
      <xdr:nvSpPr>
        <xdr:cNvPr id="11" name="正方形/長方形 10"/>
        <xdr:cNvSpPr/>
      </xdr:nvSpPr>
      <xdr:spPr>
        <a:xfrm>
          <a:off x="2659380" y="1185037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159385</xdr:rowOff>
    </xdr:from>
    <xdr:to xmlns:xdr="http://schemas.openxmlformats.org/drawingml/2006/spreadsheetDrawing">
      <xdr:col>14</xdr:col>
      <xdr:colOff>38100</xdr:colOff>
      <xdr:row>63</xdr:row>
      <xdr:rowOff>159385</xdr:rowOff>
    </xdr:to>
    <xdr:cxnSp macro="">
      <xdr:nvCxnSpPr>
        <xdr:cNvPr id="12" name="直線コネクタ 11"/>
        <xdr:cNvCxnSpPr/>
      </xdr:nvCxnSpPr>
      <xdr:spPr>
        <a:xfrm>
          <a:off x="2352040" y="119418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106680</xdr:rowOff>
    </xdr:from>
    <xdr:to xmlns:xdr="http://schemas.openxmlformats.org/drawingml/2006/spreadsheetDrawing">
      <xdr:col>13</xdr:col>
      <xdr:colOff>139700</xdr:colOff>
      <xdr:row>64</xdr:row>
      <xdr:rowOff>35560</xdr:rowOff>
    </xdr:to>
    <xdr:sp macro="" textlink="">
      <xdr:nvSpPr>
        <xdr:cNvPr id="13" name="楕円 12"/>
        <xdr:cNvSpPr/>
      </xdr:nvSpPr>
      <xdr:spPr>
        <a:xfrm>
          <a:off x="2448560" y="1188910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106680</xdr:rowOff>
    </xdr:from>
    <xdr:to xmlns:xdr="http://schemas.openxmlformats.org/drawingml/2006/spreadsheetDrawing">
      <xdr:col>24</xdr:col>
      <xdr:colOff>12700</xdr:colOff>
      <xdr:row>64</xdr:row>
      <xdr:rowOff>35560</xdr:rowOff>
    </xdr:to>
    <xdr:sp macro="" textlink="">
      <xdr:nvSpPr>
        <xdr:cNvPr id="14" name="フローチャート: 判断 13"/>
        <xdr:cNvSpPr/>
      </xdr:nvSpPr>
      <xdr:spPr>
        <a:xfrm>
          <a:off x="4366260" y="11889105"/>
          <a:ext cx="9652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67945</xdr:rowOff>
    </xdr:from>
    <xdr:to xmlns:xdr="http://schemas.openxmlformats.org/drawingml/2006/spreadsheetDrawing">
      <xdr:col>31</xdr:col>
      <xdr:colOff>76200</xdr:colOff>
      <xdr:row>64</xdr:row>
      <xdr:rowOff>152400</xdr:rowOff>
    </xdr:to>
    <xdr:sp macro="" textlink="">
      <xdr:nvSpPr>
        <xdr:cNvPr id="15" name="正方形/長方形 14"/>
        <xdr:cNvSpPr/>
      </xdr:nvSpPr>
      <xdr:spPr>
        <a:xfrm>
          <a:off x="4589780" y="1185037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87630</xdr:rowOff>
    </xdr:to>
    <xdr:sp macro="" textlink="">
      <xdr:nvSpPr>
        <xdr:cNvPr id="16" name="正方形/長方形 15"/>
        <xdr:cNvSpPr/>
      </xdr:nvSpPr>
      <xdr:spPr>
        <a:xfrm>
          <a:off x="2103120" y="1047115"/>
          <a:ext cx="4130040" cy="25590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42545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5575"/>
          <a:ext cx="123444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61595</xdr:rowOff>
    </xdr:to>
    <xdr:sp macro="" textlink="">
      <xdr:nvSpPr>
        <xdr:cNvPr id="26" name="楕円 25"/>
        <xdr:cNvSpPr/>
      </xdr:nvSpPr>
      <xdr:spPr>
        <a:xfrm>
          <a:off x="226695" y="117411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55245</xdr:rowOff>
    </xdr:from>
    <xdr:to xmlns:xdr="http://schemas.openxmlformats.org/drawingml/2006/spreadsheetDrawing">
      <xdr:col>1</xdr:col>
      <xdr:colOff>142875</xdr:colOff>
      <xdr:row>8</xdr:row>
      <xdr:rowOff>159385</xdr:rowOff>
    </xdr:to>
    <xdr:sp macro="" textlink="">
      <xdr:nvSpPr>
        <xdr:cNvPr id="27" name="フローチャート: 判断 26"/>
        <xdr:cNvSpPr/>
      </xdr:nvSpPr>
      <xdr:spPr>
        <a:xfrm>
          <a:off x="226695" y="143827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28" name="正方形/長方形 27"/>
        <xdr:cNvSpPr/>
      </xdr:nvSpPr>
      <xdr:spPr>
        <a:xfrm>
          <a:off x="2103120" y="1610995"/>
          <a:ext cx="4130040" cy="22625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11480" cy="281940"/>
    <xdr:sp macro="" textlink="">
      <xdr:nvSpPr>
        <xdr:cNvPr id="29" name="テキスト ボックス 28"/>
        <xdr:cNvSpPr txBox="1"/>
      </xdr:nvSpPr>
      <xdr:spPr>
        <a:xfrm>
          <a:off x="1635760" y="1238250"/>
          <a:ext cx="411480" cy="281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120650</xdr:rowOff>
    </xdr:from>
    <xdr:to xmlns:xdr="http://schemas.openxmlformats.org/drawingml/2006/spreadsheetDrawing">
      <xdr:col>33</xdr:col>
      <xdr:colOff>114300</xdr:colOff>
      <xdr:row>22</xdr:row>
      <xdr:rowOff>120650</xdr:rowOff>
    </xdr:to>
    <xdr:cxnSp macro="">
      <xdr:nvCxnSpPr>
        <xdr:cNvPr id="30" name="直線コネクタ 29"/>
        <xdr:cNvCxnSpPr/>
      </xdr:nvCxnSpPr>
      <xdr:spPr>
        <a:xfrm>
          <a:off x="2103120" y="3873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149860</xdr:rowOff>
    </xdr:from>
    <xdr:ext cx="758825" cy="262255"/>
    <xdr:sp macro="" textlink="">
      <xdr:nvSpPr>
        <xdr:cNvPr id="31" name="テキスト ボックス 30"/>
        <xdr:cNvSpPr txBox="1"/>
      </xdr:nvSpPr>
      <xdr:spPr>
        <a:xfrm>
          <a:off x="1348740" y="373507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61595</xdr:rowOff>
    </xdr:from>
    <xdr:to xmlns:xdr="http://schemas.openxmlformats.org/drawingml/2006/spreadsheetDrawing">
      <xdr:col>33</xdr:col>
      <xdr:colOff>114300</xdr:colOff>
      <xdr:row>19</xdr:row>
      <xdr:rowOff>61595</xdr:rowOff>
    </xdr:to>
    <xdr:cxnSp macro="">
      <xdr:nvCxnSpPr>
        <xdr:cNvPr id="32" name="直線コネクタ 31"/>
        <xdr:cNvCxnSpPr/>
      </xdr:nvCxnSpPr>
      <xdr:spPr>
        <a:xfrm>
          <a:off x="2103120" y="33115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91440</xdr:rowOff>
    </xdr:from>
    <xdr:ext cx="758825" cy="261620"/>
    <xdr:sp macro="" textlink="">
      <xdr:nvSpPr>
        <xdr:cNvPr id="33" name="テキスト ボックス 32"/>
        <xdr:cNvSpPr txBox="1"/>
      </xdr:nvSpPr>
      <xdr:spPr>
        <a:xfrm>
          <a:off x="1348740" y="317373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33020</xdr:rowOff>
    </xdr:from>
    <xdr:ext cx="758825" cy="261620"/>
    <xdr:sp macro="" textlink="">
      <xdr:nvSpPr>
        <xdr:cNvPr id="35" name="テキスト ボックス 34"/>
        <xdr:cNvSpPr txBox="1"/>
      </xdr:nvSpPr>
      <xdr:spPr>
        <a:xfrm>
          <a:off x="1348740" y="2612390"/>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03120" y="21824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58825" cy="255905"/>
    <xdr:sp macro="" textlink="">
      <xdr:nvSpPr>
        <xdr:cNvPr id="37" name="テキスト ボックス 36"/>
        <xdr:cNvSpPr txBox="1"/>
      </xdr:nvSpPr>
      <xdr:spPr>
        <a:xfrm>
          <a:off x="1348740" y="20402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91440</xdr:rowOff>
    </xdr:from>
    <xdr:ext cx="758825" cy="257810"/>
    <xdr:sp macro="" textlink="">
      <xdr:nvSpPr>
        <xdr:cNvPr id="39" name="テキスト ボックス 38"/>
        <xdr:cNvSpPr txBox="1"/>
      </xdr:nvSpPr>
      <xdr:spPr>
        <a:xfrm>
          <a:off x="1348740" y="147447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40" name="人口1人当たり決算額の推移グラフ枠130"/>
        <xdr:cNvSpPr/>
      </xdr:nvSpPr>
      <xdr:spPr>
        <a:xfrm>
          <a:off x="2103120" y="1610995"/>
          <a:ext cx="4130040" cy="22625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19</xdr:row>
      <xdr:rowOff>86360</xdr:rowOff>
    </xdr:to>
    <xdr:cxnSp macro="">
      <xdr:nvCxnSpPr>
        <xdr:cNvPr id="41" name="直線コネクタ 40"/>
        <xdr:cNvCxnSpPr/>
      </xdr:nvCxnSpPr>
      <xdr:spPr>
        <a:xfrm flipV="1">
          <a:off x="5504180" y="2056130"/>
          <a:ext cx="0" cy="1280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57785</xdr:rowOff>
    </xdr:from>
    <xdr:ext cx="758825" cy="264795"/>
    <xdr:sp macro="" textlink="">
      <xdr:nvSpPr>
        <xdr:cNvPr id="42" name="人口1人当たり決算額の推移最小値テキスト130"/>
        <xdr:cNvSpPr txBox="1"/>
      </xdr:nvSpPr>
      <xdr:spPr>
        <a:xfrm>
          <a:off x="5588000" y="330771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86360</xdr:rowOff>
    </xdr:from>
    <xdr:to xmlns:xdr="http://schemas.openxmlformats.org/drawingml/2006/spreadsheetDrawing">
      <xdr:col>30</xdr:col>
      <xdr:colOff>25400</xdr:colOff>
      <xdr:row>19</xdr:row>
      <xdr:rowOff>86360</xdr:rowOff>
    </xdr:to>
    <xdr:cxnSp macro="">
      <xdr:nvCxnSpPr>
        <xdr:cNvPr id="43" name="直線コネクタ 42"/>
        <xdr:cNvCxnSpPr/>
      </xdr:nvCxnSpPr>
      <xdr:spPr>
        <a:xfrm>
          <a:off x="5415280" y="33362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58825" cy="255905"/>
    <xdr:sp macro="" textlink="">
      <xdr:nvSpPr>
        <xdr:cNvPr id="44" name="人口1人当たり決算額の推移最大値テキスト130"/>
        <xdr:cNvSpPr txBox="1"/>
      </xdr:nvSpPr>
      <xdr:spPr>
        <a:xfrm>
          <a:off x="5588000" y="17995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45" name="直線コネクタ 44"/>
        <xdr:cNvCxnSpPr/>
      </xdr:nvCxnSpPr>
      <xdr:spPr>
        <a:xfrm>
          <a:off x="5415280" y="20561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78740</xdr:rowOff>
    </xdr:from>
    <xdr:to xmlns:xdr="http://schemas.openxmlformats.org/drawingml/2006/spreadsheetDrawing">
      <xdr:col>29</xdr:col>
      <xdr:colOff>127000</xdr:colOff>
      <xdr:row>18</xdr:row>
      <xdr:rowOff>159385</xdr:rowOff>
    </xdr:to>
    <xdr:cxnSp macro="">
      <xdr:nvCxnSpPr>
        <xdr:cNvPr id="46" name="直線コネクタ 45"/>
        <xdr:cNvCxnSpPr/>
      </xdr:nvCxnSpPr>
      <xdr:spPr>
        <a:xfrm flipV="1">
          <a:off x="4871720" y="3161030"/>
          <a:ext cx="63246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26670</xdr:rowOff>
    </xdr:from>
    <xdr:ext cx="758825" cy="265430"/>
    <xdr:sp macro="" textlink="">
      <xdr:nvSpPr>
        <xdr:cNvPr id="47" name="人口1人当たり決算額の推移平均値テキスト130"/>
        <xdr:cNvSpPr txBox="1"/>
      </xdr:nvSpPr>
      <xdr:spPr>
        <a:xfrm>
          <a:off x="5588000" y="2606040"/>
          <a:ext cx="758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8890</xdr:rowOff>
    </xdr:from>
    <xdr:to xmlns:xdr="http://schemas.openxmlformats.org/drawingml/2006/spreadsheetDrawing">
      <xdr:col>29</xdr:col>
      <xdr:colOff>177800</xdr:colOff>
      <xdr:row>16</xdr:row>
      <xdr:rowOff>113665</xdr:rowOff>
    </xdr:to>
    <xdr:sp macro="" textlink="">
      <xdr:nvSpPr>
        <xdr:cNvPr id="48" name="フローチャート: 判断 47"/>
        <xdr:cNvSpPr/>
      </xdr:nvSpPr>
      <xdr:spPr>
        <a:xfrm>
          <a:off x="5453380" y="2755900"/>
          <a:ext cx="10160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159385</xdr:rowOff>
    </xdr:from>
    <xdr:to xmlns:xdr="http://schemas.openxmlformats.org/drawingml/2006/spreadsheetDrawing">
      <xdr:col>26</xdr:col>
      <xdr:colOff>50800</xdr:colOff>
      <xdr:row>19</xdr:row>
      <xdr:rowOff>57150</xdr:rowOff>
    </xdr:to>
    <xdr:cxnSp macro="">
      <xdr:nvCxnSpPr>
        <xdr:cNvPr id="49" name="直線コネクタ 48"/>
        <xdr:cNvCxnSpPr/>
      </xdr:nvCxnSpPr>
      <xdr:spPr>
        <a:xfrm flipV="1">
          <a:off x="4193540" y="3241675"/>
          <a:ext cx="67818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43180</xdr:rowOff>
    </xdr:from>
    <xdr:to xmlns:xdr="http://schemas.openxmlformats.org/drawingml/2006/spreadsheetDrawing">
      <xdr:col>26</xdr:col>
      <xdr:colOff>101600</xdr:colOff>
      <xdr:row>16</xdr:row>
      <xdr:rowOff>146685</xdr:rowOff>
    </xdr:to>
    <xdr:sp macro="" textlink="">
      <xdr:nvSpPr>
        <xdr:cNvPr id="50" name="フローチャート: 判断 49"/>
        <xdr:cNvSpPr/>
      </xdr:nvSpPr>
      <xdr:spPr>
        <a:xfrm>
          <a:off x="4820920" y="279019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153670</xdr:rowOff>
    </xdr:from>
    <xdr:ext cx="733425" cy="264795"/>
    <xdr:sp macro="" textlink="">
      <xdr:nvSpPr>
        <xdr:cNvPr id="51" name="テキスト ボックス 50"/>
        <xdr:cNvSpPr txBox="1"/>
      </xdr:nvSpPr>
      <xdr:spPr>
        <a:xfrm>
          <a:off x="4500880" y="256159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54610</xdr:rowOff>
    </xdr:from>
    <xdr:to xmlns:xdr="http://schemas.openxmlformats.org/drawingml/2006/spreadsheetDrawing">
      <xdr:col>22</xdr:col>
      <xdr:colOff>114300</xdr:colOff>
      <xdr:row>19</xdr:row>
      <xdr:rowOff>57150</xdr:rowOff>
    </xdr:to>
    <xdr:cxnSp macro="">
      <xdr:nvCxnSpPr>
        <xdr:cNvPr id="52" name="直線コネクタ 51"/>
        <xdr:cNvCxnSpPr/>
      </xdr:nvCxnSpPr>
      <xdr:spPr>
        <a:xfrm>
          <a:off x="3515360" y="3304540"/>
          <a:ext cx="67818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69850</xdr:rowOff>
    </xdr:from>
    <xdr:to xmlns:xdr="http://schemas.openxmlformats.org/drawingml/2006/spreadsheetDrawing">
      <xdr:col>22</xdr:col>
      <xdr:colOff>165100</xdr:colOff>
      <xdr:row>16</xdr:row>
      <xdr:rowOff>167640</xdr:rowOff>
    </xdr:to>
    <xdr:sp macro="" textlink="">
      <xdr:nvSpPr>
        <xdr:cNvPr id="53" name="フローチャート: 判断 52"/>
        <xdr:cNvSpPr/>
      </xdr:nvSpPr>
      <xdr:spPr>
        <a:xfrm>
          <a:off x="4142740" y="281686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8890</xdr:rowOff>
    </xdr:from>
    <xdr:ext cx="762000" cy="264795"/>
    <xdr:sp macro="" textlink="">
      <xdr:nvSpPr>
        <xdr:cNvPr id="54" name="テキスト ボックス 53"/>
        <xdr:cNvSpPr txBox="1"/>
      </xdr:nvSpPr>
      <xdr:spPr>
        <a:xfrm>
          <a:off x="3822700" y="25882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54610</xdr:rowOff>
    </xdr:from>
    <xdr:to xmlns:xdr="http://schemas.openxmlformats.org/drawingml/2006/spreadsheetDrawing">
      <xdr:col>18</xdr:col>
      <xdr:colOff>177800</xdr:colOff>
      <xdr:row>19</xdr:row>
      <xdr:rowOff>61595</xdr:rowOff>
    </xdr:to>
    <xdr:cxnSp macro="">
      <xdr:nvCxnSpPr>
        <xdr:cNvPr id="55" name="直線コネクタ 54"/>
        <xdr:cNvCxnSpPr/>
      </xdr:nvCxnSpPr>
      <xdr:spPr>
        <a:xfrm flipV="1">
          <a:off x="2832100" y="3304540"/>
          <a:ext cx="6832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80645</xdr:rowOff>
    </xdr:from>
    <xdr:to xmlns:xdr="http://schemas.openxmlformats.org/drawingml/2006/spreadsheetDrawing">
      <xdr:col>19</xdr:col>
      <xdr:colOff>38100</xdr:colOff>
      <xdr:row>17</xdr:row>
      <xdr:rowOff>8890</xdr:rowOff>
    </xdr:to>
    <xdr:sp macro="" textlink="">
      <xdr:nvSpPr>
        <xdr:cNvPr id="56" name="フローチャート: 判断 55"/>
        <xdr:cNvSpPr/>
      </xdr:nvSpPr>
      <xdr:spPr>
        <a:xfrm>
          <a:off x="3464560" y="2827655"/>
          <a:ext cx="9652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19685</xdr:rowOff>
    </xdr:from>
    <xdr:ext cx="762000" cy="264795"/>
    <xdr:sp macro="" textlink="">
      <xdr:nvSpPr>
        <xdr:cNvPr id="57" name="テキスト ボックス 56"/>
        <xdr:cNvSpPr txBox="1"/>
      </xdr:nvSpPr>
      <xdr:spPr>
        <a:xfrm>
          <a:off x="3144520" y="25990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102870</xdr:rowOff>
    </xdr:from>
    <xdr:to xmlns:xdr="http://schemas.openxmlformats.org/drawingml/2006/spreadsheetDrawing">
      <xdr:col>15</xdr:col>
      <xdr:colOff>101600</xdr:colOff>
      <xdr:row>17</xdr:row>
      <xdr:rowOff>31115</xdr:rowOff>
    </xdr:to>
    <xdr:sp macro="" textlink="">
      <xdr:nvSpPr>
        <xdr:cNvPr id="58" name="フローチャート: 判断 57"/>
        <xdr:cNvSpPr/>
      </xdr:nvSpPr>
      <xdr:spPr>
        <a:xfrm>
          <a:off x="2781300" y="2849880"/>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41910</xdr:rowOff>
    </xdr:from>
    <xdr:ext cx="758825" cy="264795"/>
    <xdr:sp macro="" textlink="">
      <xdr:nvSpPr>
        <xdr:cNvPr id="59" name="テキスト ボックス 58"/>
        <xdr:cNvSpPr txBox="1"/>
      </xdr:nvSpPr>
      <xdr:spPr>
        <a:xfrm>
          <a:off x="2461260" y="262128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143510</xdr:rowOff>
    </xdr:from>
    <xdr:ext cx="762000" cy="262255"/>
    <xdr:sp macro="" textlink="">
      <xdr:nvSpPr>
        <xdr:cNvPr id="60" name="テキスト ボックス 59"/>
        <xdr:cNvSpPr txBox="1"/>
      </xdr:nvSpPr>
      <xdr:spPr>
        <a:xfrm>
          <a:off x="5331460" y="3896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143510</xdr:rowOff>
    </xdr:from>
    <xdr:ext cx="758825" cy="262255"/>
    <xdr:sp macro="" textlink="">
      <xdr:nvSpPr>
        <xdr:cNvPr id="61" name="テキスト ボックス 60"/>
        <xdr:cNvSpPr txBox="1"/>
      </xdr:nvSpPr>
      <xdr:spPr>
        <a:xfrm>
          <a:off x="4699000" y="38963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143510</xdr:rowOff>
    </xdr:from>
    <xdr:ext cx="762000" cy="262255"/>
    <xdr:sp macro="" textlink="">
      <xdr:nvSpPr>
        <xdr:cNvPr id="62" name="テキスト ボックス 61"/>
        <xdr:cNvSpPr txBox="1"/>
      </xdr:nvSpPr>
      <xdr:spPr>
        <a:xfrm>
          <a:off x="4020820" y="3896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143510</xdr:rowOff>
    </xdr:from>
    <xdr:ext cx="762000" cy="262255"/>
    <xdr:sp macro="" textlink="">
      <xdr:nvSpPr>
        <xdr:cNvPr id="63" name="テキスト ボックス 62"/>
        <xdr:cNvSpPr txBox="1"/>
      </xdr:nvSpPr>
      <xdr:spPr>
        <a:xfrm>
          <a:off x="3337560" y="38963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143510</xdr:rowOff>
    </xdr:from>
    <xdr:ext cx="758825" cy="262255"/>
    <xdr:sp macro="" textlink="">
      <xdr:nvSpPr>
        <xdr:cNvPr id="64" name="テキスト ボックス 63"/>
        <xdr:cNvSpPr txBox="1"/>
      </xdr:nvSpPr>
      <xdr:spPr>
        <a:xfrm>
          <a:off x="2659380" y="389636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26670</xdr:rowOff>
    </xdr:from>
    <xdr:to xmlns:xdr="http://schemas.openxmlformats.org/drawingml/2006/spreadsheetDrawing">
      <xdr:col>29</xdr:col>
      <xdr:colOff>177800</xdr:colOff>
      <xdr:row>18</xdr:row>
      <xdr:rowOff>130175</xdr:rowOff>
    </xdr:to>
    <xdr:sp macro="" textlink="">
      <xdr:nvSpPr>
        <xdr:cNvPr id="65" name="楕円 64"/>
        <xdr:cNvSpPr/>
      </xdr:nvSpPr>
      <xdr:spPr>
        <a:xfrm>
          <a:off x="5453380" y="310896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167640</xdr:rowOff>
    </xdr:from>
    <xdr:ext cx="758825" cy="264795"/>
    <xdr:sp macro="" textlink="">
      <xdr:nvSpPr>
        <xdr:cNvPr id="66" name="人口1人当たり決算額の推移該当値テキスト130"/>
        <xdr:cNvSpPr txBox="1"/>
      </xdr:nvSpPr>
      <xdr:spPr>
        <a:xfrm>
          <a:off x="5588000" y="308229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106680</xdr:rowOff>
    </xdr:from>
    <xdr:to xmlns:xdr="http://schemas.openxmlformats.org/drawingml/2006/spreadsheetDrawing">
      <xdr:col>26</xdr:col>
      <xdr:colOff>101600</xdr:colOff>
      <xdr:row>19</xdr:row>
      <xdr:rowOff>35560</xdr:rowOff>
    </xdr:to>
    <xdr:sp macro="" textlink="">
      <xdr:nvSpPr>
        <xdr:cNvPr id="67" name="楕円 66"/>
        <xdr:cNvSpPr/>
      </xdr:nvSpPr>
      <xdr:spPr>
        <a:xfrm>
          <a:off x="4820920" y="318897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20320</xdr:rowOff>
    </xdr:from>
    <xdr:ext cx="733425" cy="264795"/>
    <xdr:sp macro="" textlink="">
      <xdr:nvSpPr>
        <xdr:cNvPr id="68" name="テキスト ボックス 67"/>
        <xdr:cNvSpPr txBox="1"/>
      </xdr:nvSpPr>
      <xdr:spPr>
        <a:xfrm>
          <a:off x="4500880" y="3270250"/>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5080</xdr:rowOff>
    </xdr:from>
    <xdr:to xmlns:xdr="http://schemas.openxmlformats.org/drawingml/2006/spreadsheetDrawing">
      <xdr:col>22</xdr:col>
      <xdr:colOff>165100</xdr:colOff>
      <xdr:row>19</xdr:row>
      <xdr:rowOff>109220</xdr:rowOff>
    </xdr:to>
    <xdr:sp macro="" textlink="">
      <xdr:nvSpPr>
        <xdr:cNvPr id="69" name="楕円 68"/>
        <xdr:cNvSpPr/>
      </xdr:nvSpPr>
      <xdr:spPr>
        <a:xfrm>
          <a:off x="4142740" y="325501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93345</xdr:rowOff>
    </xdr:from>
    <xdr:ext cx="762000" cy="262255"/>
    <xdr:sp macro="" textlink="">
      <xdr:nvSpPr>
        <xdr:cNvPr id="70" name="テキスト ボックス 69"/>
        <xdr:cNvSpPr txBox="1"/>
      </xdr:nvSpPr>
      <xdr:spPr>
        <a:xfrm>
          <a:off x="3822700" y="334327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2540</xdr:rowOff>
    </xdr:from>
    <xdr:to xmlns:xdr="http://schemas.openxmlformats.org/drawingml/2006/spreadsheetDrawing">
      <xdr:col>19</xdr:col>
      <xdr:colOff>38100</xdr:colOff>
      <xdr:row>19</xdr:row>
      <xdr:rowOff>106045</xdr:rowOff>
    </xdr:to>
    <xdr:sp macro="" textlink="">
      <xdr:nvSpPr>
        <xdr:cNvPr id="71" name="楕円 70"/>
        <xdr:cNvSpPr/>
      </xdr:nvSpPr>
      <xdr:spPr>
        <a:xfrm>
          <a:off x="3464560" y="3252470"/>
          <a:ext cx="965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90805</xdr:rowOff>
    </xdr:from>
    <xdr:ext cx="762000" cy="261620"/>
    <xdr:sp macro="" textlink="">
      <xdr:nvSpPr>
        <xdr:cNvPr id="72" name="テキスト ボックス 71"/>
        <xdr:cNvSpPr txBox="1"/>
      </xdr:nvSpPr>
      <xdr:spPr>
        <a:xfrm>
          <a:off x="3144520" y="334073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8890</xdr:rowOff>
    </xdr:from>
    <xdr:to xmlns:xdr="http://schemas.openxmlformats.org/drawingml/2006/spreadsheetDrawing">
      <xdr:col>15</xdr:col>
      <xdr:colOff>101600</xdr:colOff>
      <xdr:row>19</xdr:row>
      <xdr:rowOff>113665</xdr:rowOff>
    </xdr:to>
    <xdr:sp macro="" textlink="">
      <xdr:nvSpPr>
        <xdr:cNvPr id="73" name="楕円 72"/>
        <xdr:cNvSpPr/>
      </xdr:nvSpPr>
      <xdr:spPr>
        <a:xfrm>
          <a:off x="2781300" y="325882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98425</xdr:rowOff>
    </xdr:from>
    <xdr:ext cx="758825" cy="265430"/>
    <xdr:sp macro="" textlink="">
      <xdr:nvSpPr>
        <xdr:cNvPr id="74" name="テキスト ボックス 73"/>
        <xdr:cNvSpPr txBox="1"/>
      </xdr:nvSpPr>
      <xdr:spPr>
        <a:xfrm>
          <a:off x="2461260" y="3348355"/>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97790</xdr:rowOff>
    </xdr:to>
    <xdr:sp macro="" textlink="">
      <xdr:nvSpPr>
        <xdr:cNvPr id="75" name="正方形/長方形 74"/>
        <xdr:cNvSpPr/>
      </xdr:nvSpPr>
      <xdr:spPr>
        <a:xfrm>
          <a:off x="2103120" y="497713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0" name="直線コネクタ 79"/>
        <xdr:cNvCxnSpPr/>
      </xdr:nvCxnSpPr>
      <xdr:spPr>
        <a:xfrm flipH="1">
          <a:off x="191770" y="515556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71120</xdr:rowOff>
    </xdr:to>
    <xdr:sp macro="" textlink="">
      <xdr:nvSpPr>
        <xdr:cNvPr id="85" name="楕円 84"/>
        <xdr:cNvSpPr/>
      </xdr:nvSpPr>
      <xdr:spPr>
        <a:xfrm>
          <a:off x="226695" y="510413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32385</xdr:rowOff>
    </xdr:from>
    <xdr:ext cx="411480" cy="274955"/>
    <xdr:sp macro="" textlink="">
      <xdr:nvSpPr>
        <xdr:cNvPr id="88" name="テキスト ボックス 87"/>
        <xdr:cNvSpPr txBox="1"/>
      </xdr:nvSpPr>
      <xdr:spPr>
        <a:xfrm>
          <a:off x="1635760" y="5168265"/>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146685</xdr:rowOff>
    </xdr:from>
    <xdr:to xmlns:xdr="http://schemas.openxmlformats.org/drawingml/2006/spreadsheetDrawing">
      <xdr:col>33</xdr:col>
      <xdr:colOff>114300</xdr:colOff>
      <xdr:row>38</xdr:row>
      <xdr:rowOff>146685</xdr:rowOff>
    </xdr:to>
    <xdr:cxnSp macro="">
      <xdr:nvCxnSpPr>
        <xdr:cNvPr id="90" name="直線コネクタ 89"/>
        <xdr:cNvCxnSpPr/>
      </xdr:nvCxnSpPr>
      <xdr:spPr>
        <a:xfrm>
          <a:off x="2103120" y="75076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8825" cy="262890"/>
    <xdr:sp macro="" textlink="">
      <xdr:nvSpPr>
        <xdr:cNvPr id="91" name="テキスト ボックス 90"/>
        <xdr:cNvSpPr txBox="1"/>
      </xdr:nvSpPr>
      <xdr:spPr>
        <a:xfrm>
          <a:off x="1348740" y="736219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8825" cy="256540"/>
    <xdr:sp macro="" textlink="">
      <xdr:nvSpPr>
        <xdr:cNvPr id="93" name="テキスト ボックス 92"/>
        <xdr:cNvSpPr txBox="1"/>
      </xdr:nvSpPr>
      <xdr:spPr>
        <a:xfrm>
          <a:off x="1348740" y="703580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8825" cy="259080"/>
    <xdr:sp macro="" textlink="">
      <xdr:nvSpPr>
        <xdr:cNvPr id="95" name="テキスト ボックス 94"/>
        <xdr:cNvSpPr txBox="1"/>
      </xdr:nvSpPr>
      <xdr:spPr>
        <a:xfrm>
          <a:off x="1348740" y="6709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8825" cy="258445"/>
    <xdr:sp macro="" textlink="">
      <xdr:nvSpPr>
        <xdr:cNvPr id="97" name="テキスト ボックス 96"/>
        <xdr:cNvSpPr txBox="1"/>
      </xdr:nvSpPr>
      <xdr:spPr>
        <a:xfrm>
          <a:off x="1348740" y="63823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8825" cy="254000"/>
    <xdr:sp macro="" textlink="">
      <xdr:nvSpPr>
        <xdr:cNvPr id="99" name="テキスト ボックス 98"/>
        <xdr:cNvSpPr txBox="1"/>
      </xdr:nvSpPr>
      <xdr:spPr>
        <a:xfrm>
          <a:off x="1348740" y="605599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8825" cy="259715"/>
    <xdr:sp macro="" textlink="">
      <xdr:nvSpPr>
        <xdr:cNvPr id="101" name="テキスト ボックス 100"/>
        <xdr:cNvSpPr txBox="1"/>
      </xdr:nvSpPr>
      <xdr:spPr>
        <a:xfrm>
          <a:off x="1348740" y="572897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825" cy="255905"/>
    <xdr:sp macro="" textlink="">
      <xdr:nvSpPr>
        <xdr:cNvPr id="103" name="テキスト ボックス 102"/>
        <xdr:cNvSpPr txBox="1"/>
      </xdr:nvSpPr>
      <xdr:spPr>
        <a:xfrm>
          <a:off x="1348740" y="54032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180340</xdr:rowOff>
    </xdr:from>
    <xdr:to xmlns:xdr="http://schemas.openxmlformats.org/drawingml/2006/spreadsheetDrawing">
      <xdr:col>29</xdr:col>
      <xdr:colOff>127000</xdr:colOff>
      <xdr:row>38</xdr:row>
      <xdr:rowOff>69215</xdr:rowOff>
    </xdr:to>
    <xdr:cxnSp macro="">
      <xdr:nvCxnSpPr>
        <xdr:cNvPr id="105" name="直線コネクタ 104"/>
        <xdr:cNvCxnSpPr/>
      </xdr:nvCxnSpPr>
      <xdr:spPr>
        <a:xfrm flipV="1">
          <a:off x="5504180" y="5998210"/>
          <a:ext cx="0" cy="14319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41275</xdr:rowOff>
    </xdr:from>
    <xdr:ext cx="758825" cy="262255"/>
    <xdr:sp macro="" textlink="">
      <xdr:nvSpPr>
        <xdr:cNvPr id="106" name="人口1人当たり決算額の推移最小値テキスト445"/>
        <xdr:cNvSpPr txBox="1"/>
      </xdr:nvSpPr>
      <xdr:spPr>
        <a:xfrm>
          <a:off x="5588000" y="74021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69215</xdr:rowOff>
    </xdr:from>
    <xdr:to xmlns:xdr="http://schemas.openxmlformats.org/drawingml/2006/spreadsheetDrawing">
      <xdr:col>30</xdr:col>
      <xdr:colOff>25400</xdr:colOff>
      <xdr:row>38</xdr:row>
      <xdr:rowOff>69215</xdr:rowOff>
    </xdr:to>
    <xdr:cxnSp macro="">
      <xdr:nvCxnSpPr>
        <xdr:cNvPr id="107" name="直線コネクタ 106"/>
        <xdr:cNvCxnSpPr/>
      </xdr:nvCxnSpPr>
      <xdr:spPr>
        <a:xfrm>
          <a:off x="5415280" y="743013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94615</xdr:rowOff>
    </xdr:from>
    <xdr:ext cx="758825" cy="259715"/>
    <xdr:sp macro="" textlink="">
      <xdr:nvSpPr>
        <xdr:cNvPr id="108" name="人口1人当たり決算額の推移最大値テキスト445"/>
        <xdr:cNvSpPr txBox="1"/>
      </xdr:nvSpPr>
      <xdr:spPr>
        <a:xfrm>
          <a:off x="5588000" y="574103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180340</xdr:rowOff>
    </xdr:from>
    <xdr:to xmlns:xdr="http://schemas.openxmlformats.org/drawingml/2006/spreadsheetDrawing">
      <xdr:col>30</xdr:col>
      <xdr:colOff>25400</xdr:colOff>
      <xdr:row>33</xdr:row>
      <xdr:rowOff>180340</xdr:rowOff>
    </xdr:to>
    <xdr:cxnSp macro="">
      <xdr:nvCxnSpPr>
        <xdr:cNvPr id="109" name="直線コネクタ 108"/>
        <xdr:cNvCxnSpPr/>
      </xdr:nvCxnSpPr>
      <xdr:spPr>
        <a:xfrm>
          <a:off x="5415280" y="59982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15875</xdr:rowOff>
    </xdr:from>
    <xdr:to xmlns:xdr="http://schemas.openxmlformats.org/drawingml/2006/spreadsheetDrawing">
      <xdr:col>29</xdr:col>
      <xdr:colOff>127000</xdr:colOff>
      <xdr:row>37</xdr:row>
      <xdr:rowOff>156210</xdr:rowOff>
    </xdr:to>
    <xdr:cxnSp macro="">
      <xdr:nvCxnSpPr>
        <xdr:cNvPr id="110" name="直線コネクタ 109"/>
        <xdr:cNvCxnSpPr/>
      </xdr:nvCxnSpPr>
      <xdr:spPr>
        <a:xfrm flipV="1">
          <a:off x="4871720" y="7033895"/>
          <a:ext cx="632460" cy="140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59055</xdr:rowOff>
    </xdr:from>
    <xdr:ext cx="758825" cy="259715"/>
    <xdr:sp macro="" textlink="">
      <xdr:nvSpPr>
        <xdr:cNvPr id="111" name="人口1人当たり決算額の推移平均値テキスト445"/>
        <xdr:cNvSpPr txBox="1"/>
      </xdr:nvSpPr>
      <xdr:spPr>
        <a:xfrm>
          <a:off x="5588000" y="6562725"/>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177800</xdr:colOff>
      <xdr:row>35</xdr:row>
      <xdr:rowOff>316230</xdr:rowOff>
    </xdr:to>
    <xdr:sp macro="" textlink="">
      <xdr:nvSpPr>
        <xdr:cNvPr id="112" name="フローチャート: 判断 111"/>
        <xdr:cNvSpPr/>
      </xdr:nvSpPr>
      <xdr:spPr>
        <a:xfrm>
          <a:off x="5453380" y="67176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104775</xdr:rowOff>
    </xdr:from>
    <xdr:to xmlns:xdr="http://schemas.openxmlformats.org/drawingml/2006/spreadsheetDrawing">
      <xdr:col>26</xdr:col>
      <xdr:colOff>50800</xdr:colOff>
      <xdr:row>37</xdr:row>
      <xdr:rowOff>156210</xdr:rowOff>
    </xdr:to>
    <xdr:cxnSp macro="">
      <xdr:nvCxnSpPr>
        <xdr:cNvPr id="113" name="直線コネクタ 112"/>
        <xdr:cNvCxnSpPr/>
      </xdr:nvCxnSpPr>
      <xdr:spPr>
        <a:xfrm>
          <a:off x="4193540" y="7122795"/>
          <a:ext cx="67818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299720</xdr:rowOff>
    </xdr:from>
    <xdr:to xmlns:xdr="http://schemas.openxmlformats.org/drawingml/2006/spreadsheetDrawing">
      <xdr:col>26</xdr:col>
      <xdr:colOff>101600</xdr:colOff>
      <xdr:row>36</xdr:row>
      <xdr:rowOff>58420</xdr:rowOff>
    </xdr:to>
    <xdr:sp macro="" textlink="">
      <xdr:nvSpPr>
        <xdr:cNvPr id="114" name="フローチャート: 判断 113"/>
        <xdr:cNvSpPr/>
      </xdr:nvSpPr>
      <xdr:spPr>
        <a:xfrm>
          <a:off x="4820920" y="680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68580</xdr:rowOff>
    </xdr:from>
    <xdr:ext cx="733425" cy="259715"/>
    <xdr:sp macro="" textlink="">
      <xdr:nvSpPr>
        <xdr:cNvPr id="115" name="テキスト ボックス 114"/>
        <xdr:cNvSpPr txBox="1"/>
      </xdr:nvSpPr>
      <xdr:spPr>
        <a:xfrm>
          <a:off x="4500880" y="657225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61595</xdr:rowOff>
    </xdr:from>
    <xdr:to xmlns:xdr="http://schemas.openxmlformats.org/drawingml/2006/spreadsheetDrawing">
      <xdr:col>22</xdr:col>
      <xdr:colOff>114300</xdr:colOff>
      <xdr:row>37</xdr:row>
      <xdr:rowOff>104775</xdr:rowOff>
    </xdr:to>
    <xdr:cxnSp macro="">
      <xdr:nvCxnSpPr>
        <xdr:cNvPr id="116" name="直線コネクタ 115"/>
        <xdr:cNvCxnSpPr/>
      </xdr:nvCxnSpPr>
      <xdr:spPr>
        <a:xfrm>
          <a:off x="3515360" y="7079615"/>
          <a:ext cx="67818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330835</xdr:rowOff>
    </xdr:from>
    <xdr:to xmlns:xdr="http://schemas.openxmlformats.org/drawingml/2006/spreadsheetDrawing">
      <xdr:col>22</xdr:col>
      <xdr:colOff>165100</xdr:colOff>
      <xdr:row>36</xdr:row>
      <xdr:rowOff>89535</xdr:rowOff>
    </xdr:to>
    <xdr:sp macro="" textlink="">
      <xdr:nvSpPr>
        <xdr:cNvPr id="117" name="フローチャート: 判断 116"/>
        <xdr:cNvSpPr/>
      </xdr:nvSpPr>
      <xdr:spPr>
        <a:xfrm>
          <a:off x="4142740" y="683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99695</xdr:rowOff>
    </xdr:from>
    <xdr:ext cx="762000" cy="255905"/>
    <xdr:sp macro="" textlink="">
      <xdr:nvSpPr>
        <xdr:cNvPr id="118" name="テキスト ボックス 117"/>
        <xdr:cNvSpPr txBox="1"/>
      </xdr:nvSpPr>
      <xdr:spPr>
        <a:xfrm>
          <a:off x="3822700" y="6603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61595</xdr:rowOff>
    </xdr:from>
    <xdr:to xmlns:xdr="http://schemas.openxmlformats.org/drawingml/2006/spreadsheetDrawing">
      <xdr:col>18</xdr:col>
      <xdr:colOff>177800</xdr:colOff>
      <xdr:row>37</xdr:row>
      <xdr:rowOff>84455</xdr:rowOff>
    </xdr:to>
    <xdr:cxnSp macro="">
      <xdr:nvCxnSpPr>
        <xdr:cNvPr id="119" name="直線コネクタ 118"/>
        <xdr:cNvCxnSpPr/>
      </xdr:nvCxnSpPr>
      <xdr:spPr>
        <a:xfrm flipV="1">
          <a:off x="2832100" y="7079615"/>
          <a:ext cx="68326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323850</xdr:rowOff>
    </xdr:from>
    <xdr:to xmlns:xdr="http://schemas.openxmlformats.org/drawingml/2006/spreadsheetDrawing">
      <xdr:col>19</xdr:col>
      <xdr:colOff>38100</xdr:colOff>
      <xdr:row>36</xdr:row>
      <xdr:rowOff>82550</xdr:rowOff>
    </xdr:to>
    <xdr:sp macro="" textlink="">
      <xdr:nvSpPr>
        <xdr:cNvPr id="120" name="フローチャート: 判断 119"/>
        <xdr:cNvSpPr/>
      </xdr:nvSpPr>
      <xdr:spPr>
        <a:xfrm>
          <a:off x="3464560" y="682752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92710</xdr:rowOff>
    </xdr:from>
    <xdr:ext cx="762000" cy="259080"/>
    <xdr:sp macro="" textlink="">
      <xdr:nvSpPr>
        <xdr:cNvPr id="121" name="テキスト ボックス 120"/>
        <xdr:cNvSpPr txBox="1"/>
      </xdr:nvSpPr>
      <xdr:spPr>
        <a:xfrm>
          <a:off x="3144520" y="659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316230</xdr:rowOff>
    </xdr:from>
    <xdr:to xmlns:xdr="http://schemas.openxmlformats.org/drawingml/2006/spreadsheetDrawing">
      <xdr:col>15</xdr:col>
      <xdr:colOff>101600</xdr:colOff>
      <xdr:row>36</xdr:row>
      <xdr:rowOff>74930</xdr:rowOff>
    </xdr:to>
    <xdr:sp macro="" textlink="">
      <xdr:nvSpPr>
        <xdr:cNvPr id="122" name="フローチャート: 判断 121"/>
        <xdr:cNvSpPr/>
      </xdr:nvSpPr>
      <xdr:spPr>
        <a:xfrm>
          <a:off x="2781300" y="681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84455</xdr:rowOff>
    </xdr:from>
    <xdr:ext cx="758825" cy="259080"/>
    <xdr:sp macro="" textlink="">
      <xdr:nvSpPr>
        <xdr:cNvPr id="123" name="テキスト ボックス 122"/>
        <xdr:cNvSpPr txBox="1"/>
      </xdr:nvSpPr>
      <xdr:spPr>
        <a:xfrm>
          <a:off x="2461260" y="65881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64160"/>
    <xdr:sp macro="" textlink="">
      <xdr:nvSpPr>
        <xdr:cNvPr id="124" name="テキスト ボックス 123"/>
        <xdr:cNvSpPr txBox="1"/>
      </xdr:nvSpPr>
      <xdr:spPr>
        <a:xfrm>
          <a:off x="5331460" y="78498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8825" cy="264160"/>
    <xdr:sp macro="" textlink="">
      <xdr:nvSpPr>
        <xdr:cNvPr id="125" name="テキスト ボックス 124"/>
        <xdr:cNvSpPr txBox="1"/>
      </xdr:nvSpPr>
      <xdr:spPr>
        <a:xfrm>
          <a:off x="4699000" y="784987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4160"/>
    <xdr:sp macro="" textlink="">
      <xdr:nvSpPr>
        <xdr:cNvPr id="126" name="テキスト ボックス 125"/>
        <xdr:cNvSpPr txBox="1"/>
      </xdr:nvSpPr>
      <xdr:spPr>
        <a:xfrm>
          <a:off x="4020820" y="78498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4160"/>
    <xdr:sp macro="" textlink="">
      <xdr:nvSpPr>
        <xdr:cNvPr id="127" name="テキスト ボックス 126"/>
        <xdr:cNvSpPr txBox="1"/>
      </xdr:nvSpPr>
      <xdr:spPr>
        <a:xfrm>
          <a:off x="3337560" y="78498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8825" cy="264160"/>
    <xdr:sp macro="" textlink="">
      <xdr:nvSpPr>
        <xdr:cNvPr id="128" name="テキスト ボックス 127"/>
        <xdr:cNvSpPr txBox="1"/>
      </xdr:nvSpPr>
      <xdr:spPr>
        <a:xfrm>
          <a:off x="2659380" y="784987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136525</xdr:rowOff>
    </xdr:from>
    <xdr:to xmlns:xdr="http://schemas.openxmlformats.org/drawingml/2006/spreadsheetDrawing">
      <xdr:col>29</xdr:col>
      <xdr:colOff>177800</xdr:colOff>
      <xdr:row>37</xdr:row>
      <xdr:rowOff>67310</xdr:rowOff>
    </xdr:to>
    <xdr:sp macro="" textlink="">
      <xdr:nvSpPr>
        <xdr:cNvPr id="129" name="楕円 128"/>
        <xdr:cNvSpPr/>
      </xdr:nvSpPr>
      <xdr:spPr>
        <a:xfrm>
          <a:off x="5453380" y="6983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109220</xdr:rowOff>
    </xdr:from>
    <xdr:ext cx="758825" cy="257175"/>
    <xdr:sp macro="" textlink="">
      <xdr:nvSpPr>
        <xdr:cNvPr id="130" name="人口1人当たり決算額の推移該当値テキスト445"/>
        <xdr:cNvSpPr txBox="1"/>
      </xdr:nvSpPr>
      <xdr:spPr>
        <a:xfrm>
          <a:off x="5588000" y="695579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104775</xdr:rowOff>
    </xdr:from>
    <xdr:to xmlns:xdr="http://schemas.openxmlformats.org/drawingml/2006/spreadsheetDrawing">
      <xdr:col>26</xdr:col>
      <xdr:colOff>101600</xdr:colOff>
      <xdr:row>37</xdr:row>
      <xdr:rowOff>207010</xdr:rowOff>
    </xdr:to>
    <xdr:sp macro="" textlink="">
      <xdr:nvSpPr>
        <xdr:cNvPr id="131" name="楕円 130"/>
        <xdr:cNvSpPr/>
      </xdr:nvSpPr>
      <xdr:spPr>
        <a:xfrm>
          <a:off x="4820920" y="71227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192405</xdr:rowOff>
    </xdr:from>
    <xdr:ext cx="733425" cy="257810"/>
    <xdr:sp macro="" textlink="">
      <xdr:nvSpPr>
        <xdr:cNvPr id="132" name="テキスト ボックス 131"/>
        <xdr:cNvSpPr txBox="1"/>
      </xdr:nvSpPr>
      <xdr:spPr>
        <a:xfrm>
          <a:off x="4500880" y="7210425"/>
          <a:ext cx="7334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55245</xdr:rowOff>
    </xdr:from>
    <xdr:to xmlns:xdr="http://schemas.openxmlformats.org/drawingml/2006/spreadsheetDrawing">
      <xdr:col>22</xdr:col>
      <xdr:colOff>165100</xdr:colOff>
      <xdr:row>37</xdr:row>
      <xdr:rowOff>156210</xdr:rowOff>
    </xdr:to>
    <xdr:sp macro="" textlink="">
      <xdr:nvSpPr>
        <xdr:cNvPr id="133" name="楕円 132"/>
        <xdr:cNvSpPr/>
      </xdr:nvSpPr>
      <xdr:spPr>
        <a:xfrm>
          <a:off x="4142740" y="70732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140970</xdr:rowOff>
    </xdr:from>
    <xdr:ext cx="762000" cy="260350"/>
    <xdr:sp macro="" textlink="">
      <xdr:nvSpPr>
        <xdr:cNvPr id="134" name="テキスト ボックス 133"/>
        <xdr:cNvSpPr txBox="1"/>
      </xdr:nvSpPr>
      <xdr:spPr>
        <a:xfrm>
          <a:off x="3822700" y="715899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12065</xdr:rowOff>
    </xdr:from>
    <xdr:to xmlns:xdr="http://schemas.openxmlformats.org/drawingml/2006/spreadsheetDrawing">
      <xdr:col>19</xdr:col>
      <xdr:colOff>38100</xdr:colOff>
      <xdr:row>37</xdr:row>
      <xdr:rowOff>113030</xdr:rowOff>
    </xdr:to>
    <xdr:sp macro="" textlink="">
      <xdr:nvSpPr>
        <xdr:cNvPr id="135" name="楕円 134"/>
        <xdr:cNvSpPr/>
      </xdr:nvSpPr>
      <xdr:spPr>
        <a:xfrm>
          <a:off x="3464560" y="703008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98425</xdr:rowOff>
    </xdr:from>
    <xdr:ext cx="762000" cy="255905"/>
    <xdr:sp macro="" textlink="">
      <xdr:nvSpPr>
        <xdr:cNvPr id="136" name="テキスト ボックス 135"/>
        <xdr:cNvSpPr txBox="1"/>
      </xdr:nvSpPr>
      <xdr:spPr>
        <a:xfrm>
          <a:off x="3144520" y="7116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135890</xdr:rowOff>
    </xdr:to>
    <xdr:sp macro="" textlink="">
      <xdr:nvSpPr>
        <xdr:cNvPr id="137" name="楕円 136"/>
        <xdr:cNvSpPr/>
      </xdr:nvSpPr>
      <xdr:spPr>
        <a:xfrm>
          <a:off x="2781300" y="70516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119380</xdr:rowOff>
    </xdr:from>
    <xdr:ext cx="758825" cy="259715"/>
    <xdr:sp macro="" textlink="">
      <xdr:nvSpPr>
        <xdr:cNvPr id="138" name="テキスト ボックス 137"/>
        <xdr:cNvSpPr txBox="1"/>
      </xdr:nvSpPr>
      <xdr:spPr>
        <a:xfrm>
          <a:off x="2461260" y="713740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24,604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80010</xdr:rowOff>
    </xdr:to>
    <xdr:sp macro="" textlink="">
      <xdr:nvSpPr>
        <xdr:cNvPr id="2" name="正方形/長方形 1"/>
        <xdr:cNvSpPr/>
      </xdr:nvSpPr>
      <xdr:spPr>
        <a:xfrm>
          <a:off x="619760" y="127000"/>
          <a:ext cx="12359640" cy="638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20320</xdr:rowOff>
    </xdr:from>
    <xdr:to xmlns:xdr="http://schemas.openxmlformats.org/drawingml/2006/spreadsheetDrawing">
      <xdr:col>120</xdr:col>
      <xdr:colOff>114300</xdr:colOff>
      <xdr:row>4</xdr:row>
      <xdr:rowOff>66675</xdr:rowOff>
    </xdr:to>
    <xdr:sp macro="" textlink="">
      <xdr:nvSpPr>
        <xdr:cNvPr id="3" name="正方形/長方形 2"/>
        <xdr:cNvSpPr/>
      </xdr:nvSpPr>
      <xdr:spPr>
        <a:xfrm>
          <a:off x="18542000" y="191770"/>
          <a:ext cx="38227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46990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8440"/>
          <a:ext cx="377825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71755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3205"/>
          <a:ext cx="372110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20320</xdr:rowOff>
    </xdr:from>
    <xdr:to xmlns:xdr="http://schemas.openxmlformats.org/drawingml/2006/spreadsheetDrawing">
      <xdr:col>99</xdr:col>
      <xdr:colOff>57150</xdr:colOff>
      <xdr:row>4</xdr:row>
      <xdr:rowOff>66675</xdr:rowOff>
    </xdr:to>
    <xdr:sp macro="" textlink="">
      <xdr:nvSpPr>
        <xdr:cNvPr id="6" name="正方形/長方形 5"/>
        <xdr:cNvSpPr/>
      </xdr:nvSpPr>
      <xdr:spPr>
        <a:xfrm>
          <a:off x="15824200" y="19177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46990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8440"/>
          <a:ext cx="254508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71755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3205"/>
          <a:ext cx="2487930" cy="4546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100330</xdr:rowOff>
    </xdr:to>
    <xdr:sp macro="" textlink="">
      <xdr:nvSpPr>
        <xdr:cNvPr id="9" name="正方形/長方形 8"/>
        <xdr:cNvSpPr/>
      </xdr:nvSpPr>
      <xdr:spPr>
        <a:xfrm>
          <a:off x="741680" y="889635"/>
          <a:ext cx="9827260" cy="178244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66675</xdr:rowOff>
    </xdr:from>
    <xdr:to xmlns:xdr="http://schemas.openxmlformats.org/drawingml/2006/spreadsheetDrawing">
      <xdr:col>12</xdr:col>
      <xdr:colOff>0</xdr:colOff>
      <xdr:row>15</xdr:row>
      <xdr:rowOff>66675</xdr:rowOff>
    </xdr:to>
    <xdr:sp macro="" textlink="">
      <xdr:nvSpPr>
        <xdr:cNvPr id="10" name="正方形/長方形 9"/>
        <xdr:cNvSpPr/>
      </xdr:nvSpPr>
      <xdr:spPr>
        <a:xfrm>
          <a:off x="868680" y="92392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66675</xdr:rowOff>
    </xdr:from>
    <xdr:to xmlns:xdr="http://schemas.openxmlformats.org/drawingml/2006/spreadsheetDrawing">
      <xdr:col>19</xdr:col>
      <xdr:colOff>25400</xdr:colOff>
      <xdr:row>15</xdr:row>
      <xdr:rowOff>66675</xdr:rowOff>
    </xdr:to>
    <xdr:sp macro="" textlink="">
      <xdr:nvSpPr>
        <xdr:cNvPr id="11" name="正方形/長方形 10"/>
        <xdr:cNvSpPr/>
      </xdr:nvSpPr>
      <xdr:spPr>
        <a:xfrm>
          <a:off x="2166620" y="92392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66675</xdr:rowOff>
    </xdr:from>
    <xdr:to xmlns:xdr="http://schemas.openxmlformats.org/drawingml/2006/spreadsheetDrawing">
      <xdr:col>26</xdr:col>
      <xdr:colOff>127000</xdr:colOff>
      <xdr:row>15</xdr:row>
      <xdr:rowOff>66675</xdr:rowOff>
    </xdr:to>
    <xdr:sp macro="" textlink="">
      <xdr:nvSpPr>
        <xdr:cNvPr id="12" name="正方形/長方形 11"/>
        <xdr:cNvSpPr/>
      </xdr:nvSpPr>
      <xdr:spPr>
        <a:xfrm>
          <a:off x="3464560" y="92392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47920" y="943610"/>
          <a:ext cx="197612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24040" y="943610"/>
          <a:ext cx="123444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100330</xdr:rowOff>
    </xdr:from>
    <xdr:to xmlns:xdr="http://schemas.openxmlformats.org/drawingml/2006/spreadsheetDrawing">
      <xdr:col>47</xdr:col>
      <xdr:colOff>127000</xdr:colOff>
      <xdr:row>11</xdr:row>
      <xdr:rowOff>7620</xdr:rowOff>
    </xdr:to>
    <xdr:sp macro="" textlink="">
      <xdr:nvSpPr>
        <xdr:cNvPr id="15" name="正方形/長方形 14"/>
        <xdr:cNvSpPr/>
      </xdr:nvSpPr>
      <xdr:spPr>
        <a:xfrm>
          <a:off x="8221980" y="957580"/>
          <a:ext cx="619760" cy="935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125730</xdr:rowOff>
    </xdr:to>
    <xdr:sp macro="" textlink="">
      <xdr:nvSpPr>
        <xdr:cNvPr id="16" name="正方形/長方形 15"/>
        <xdr:cNvSpPr/>
      </xdr:nvSpPr>
      <xdr:spPr>
        <a:xfrm>
          <a:off x="4947920" y="1714500"/>
          <a:ext cx="1976120" cy="640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125730</xdr:rowOff>
    </xdr:to>
    <xdr:sp macro="" textlink="">
      <xdr:nvSpPr>
        <xdr:cNvPr id="17" name="正方形/長方形 16"/>
        <xdr:cNvSpPr/>
      </xdr:nvSpPr>
      <xdr:spPr>
        <a:xfrm>
          <a:off x="6987540" y="1714500"/>
          <a:ext cx="3708400" cy="6400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151765</xdr:rowOff>
    </xdr:to>
    <xdr:sp macro="" textlink="">
      <xdr:nvSpPr>
        <xdr:cNvPr id="18" name="角丸四角形 17"/>
        <xdr:cNvSpPr/>
      </xdr:nvSpPr>
      <xdr:spPr>
        <a:xfrm>
          <a:off x="10779760" y="889635"/>
          <a:ext cx="1483360" cy="11480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100330</xdr:rowOff>
    </xdr:from>
    <xdr:to xmlns:xdr="http://schemas.openxmlformats.org/drawingml/2006/spreadsheetDrawing">
      <xdr:col>67</xdr:col>
      <xdr:colOff>31750</xdr:colOff>
      <xdr:row>7</xdr:row>
      <xdr:rowOff>7620</xdr:rowOff>
    </xdr:to>
    <xdr:sp macro="" textlink="">
      <xdr:nvSpPr>
        <xdr:cNvPr id="19" name="正方形/長方形 18"/>
        <xdr:cNvSpPr/>
      </xdr:nvSpPr>
      <xdr:spPr>
        <a:xfrm>
          <a:off x="11035030" y="95758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20320</xdr:rowOff>
    </xdr:from>
    <xdr:to xmlns:xdr="http://schemas.openxmlformats.org/drawingml/2006/spreadsheetDrawing">
      <xdr:col>67</xdr:col>
      <xdr:colOff>31750</xdr:colOff>
      <xdr:row>8</xdr:row>
      <xdr:rowOff>105410</xdr:rowOff>
    </xdr:to>
    <xdr:sp macro="" textlink="">
      <xdr:nvSpPr>
        <xdr:cNvPr id="20" name="正方形/長方形 19"/>
        <xdr:cNvSpPr/>
      </xdr:nvSpPr>
      <xdr:spPr>
        <a:xfrm>
          <a:off x="11035030" y="1220470"/>
          <a:ext cx="14198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7620</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035030" y="1550670"/>
          <a:ext cx="1419860" cy="6388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164465</xdr:rowOff>
    </xdr:from>
    <xdr:to xmlns:xdr="http://schemas.openxmlformats.org/drawingml/2006/spreadsheetDrawing">
      <xdr:col>59</xdr:col>
      <xdr:colOff>73025</xdr:colOff>
      <xdr:row>6</xdr:row>
      <xdr:rowOff>92075</xdr:rowOff>
    </xdr:to>
    <xdr:sp macro="" textlink="">
      <xdr:nvSpPr>
        <xdr:cNvPr id="23" name="楕円 22"/>
        <xdr:cNvSpPr/>
      </xdr:nvSpPr>
      <xdr:spPr>
        <a:xfrm>
          <a:off x="10916285" y="102171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86360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651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160020</xdr:rowOff>
    </xdr:from>
    <xdr:to xmlns:xdr="http://schemas.openxmlformats.org/drawingml/2006/spreadsheetDrawing">
      <xdr:col>59</xdr:col>
      <xdr:colOff>17780</xdr:colOff>
      <xdr:row>9</xdr:row>
      <xdr:rowOff>125730</xdr:rowOff>
    </xdr:to>
    <xdr:cxnSp macro="">
      <xdr:nvCxnSpPr>
        <xdr:cNvPr id="25" name="直線コネクタ 24"/>
        <xdr:cNvCxnSpPr/>
      </xdr:nvCxnSpPr>
      <xdr:spPr>
        <a:xfrm>
          <a:off x="10957560" y="153162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160020</xdr:rowOff>
    </xdr:from>
    <xdr:to xmlns:xdr="http://schemas.openxmlformats.org/drawingml/2006/spreadsheetDrawing">
      <xdr:col>59</xdr:col>
      <xdr:colOff>107950</xdr:colOff>
      <xdr:row>8</xdr:row>
      <xdr:rowOff>160020</xdr:rowOff>
    </xdr:to>
    <xdr:cxnSp macro="">
      <xdr:nvCxnSpPr>
        <xdr:cNvPr id="26" name="直線コネクタ 25"/>
        <xdr:cNvCxnSpPr/>
      </xdr:nvCxnSpPr>
      <xdr:spPr>
        <a:xfrm>
          <a:off x="10881360" y="153162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276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20320</xdr:rowOff>
    </xdr:from>
    <xdr:to xmlns:xdr="http://schemas.openxmlformats.org/drawingml/2006/spreadsheetDrawing">
      <xdr:col>59</xdr:col>
      <xdr:colOff>107950</xdr:colOff>
      <xdr:row>11</xdr:row>
      <xdr:rowOff>20320</xdr:rowOff>
    </xdr:to>
    <xdr:cxnSp macro="">
      <xdr:nvCxnSpPr>
        <xdr:cNvPr id="28" name="直線コネクタ 27"/>
        <xdr:cNvCxnSpPr/>
      </xdr:nvCxnSpPr>
      <xdr:spPr>
        <a:xfrm>
          <a:off x="10881360" y="190627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119380</xdr:rowOff>
    </xdr:from>
    <xdr:ext cx="8896350" cy="271145"/>
    <xdr:sp macro="" textlink="">
      <xdr:nvSpPr>
        <xdr:cNvPr id="29" name="テキスト ボックス 28"/>
        <xdr:cNvSpPr txBox="1"/>
      </xdr:nvSpPr>
      <xdr:spPr>
        <a:xfrm>
          <a:off x="683260" y="2862580"/>
          <a:ext cx="889635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92075</xdr:rowOff>
    </xdr:from>
    <xdr:ext cx="6046470" cy="267335"/>
    <xdr:sp macro="" textlink="">
      <xdr:nvSpPr>
        <xdr:cNvPr id="30" name="テキスト ボックス 29"/>
        <xdr:cNvSpPr txBox="1"/>
      </xdr:nvSpPr>
      <xdr:spPr>
        <a:xfrm>
          <a:off x="683260" y="3178175"/>
          <a:ext cx="60464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66675</xdr:rowOff>
    </xdr:from>
    <xdr:ext cx="8231505" cy="267970"/>
    <xdr:sp macro="" textlink="">
      <xdr:nvSpPr>
        <xdr:cNvPr id="31" name="テキスト ボックス 30"/>
        <xdr:cNvSpPr txBox="1"/>
      </xdr:nvSpPr>
      <xdr:spPr>
        <a:xfrm>
          <a:off x="683260" y="3495675"/>
          <a:ext cx="82315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59690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3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59690</xdr:rowOff>
    </xdr:from>
    <xdr:to xmlns:xdr="http://schemas.openxmlformats.org/drawingml/2006/spreadsheetDrawing">
      <xdr:col>12</xdr:col>
      <xdr:colOff>127000</xdr:colOff>
      <xdr:row>26</xdr:row>
      <xdr:rowOff>146685</xdr:rowOff>
    </xdr:to>
    <xdr:sp macro="" textlink="">
      <xdr:nvSpPr>
        <xdr:cNvPr id="33" name="正方形/長方形 32"/>
        <xdr:cNvSpPr/>
      </xdr:nvSpPr>
      <xdr:spPr>
        <a:xfrm>
          <a:off x="86868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92075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59690</xdr:rowOff>
    </xdr:from>
    <xdr:to xmlns:xdr="http://schemas.openxmlformats.org/drawingml/2006/spreadsheetDrawing">
      <xdr:col>18</xdr:col>
      <xdr:colOff>0</xdr:colOff>
      <xdr:row>26</xdr:row>
      <xdr:rowOff>146685</xdr:rowOff>
    </xdr:to>
    <xdr:sp macro="" textlink="">
      <xdr:nvSpPr>
        <xdr:cNvPr id="35" name="正方形/長方形 34"/>
        <xdr:cNvSpPr/>
      </xdr:nvSpPr>
      <xdr:spPr>
        <a:xfrm>
          <a:off x="185420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92075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59690</xdr:rowOff>
    </xdr:from>
    <xdr:to xmlns:xdr="http://schemas.openxmlformats.org/drawingml/2006/spreadsheetDrawing">
      <xdr:col>24</xdr:col>
      <xdr:colOff>0</xdr:colOff>
      <xdr:row>26</xdr:row>
      <xdr:rowOff>146685</xdr:rowOff>
    </xdr:to>
    <xdr:sp macro="" textlink="">
      <xdr:nvSpPr>
        <xdr:cNvPr id="37" name="正方形/長方形 36"/>
        <xdr:cNvSpPr/>
      </xdr:nvSpPr>
      <xdr:spPr>
        <a:xfrm>
          <a:off x="296672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92075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86360</xdr:rowOff>
    </xdr:to>
    <xdr:sp macro="" textlink="">
      <xdr:nvSpPr>
        <xdr:cNvPr id="39" name="正方形/長方形 38"/>
        <xdr:cNvSpPr/>
      </xdr:nvSpPr>
      <xdr:spPr>
        <a:xfrm>
          <a:off x="741680" y="4827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7620</xdr:rowOff>
    </xdr:from>
    <xdr:ext cx="349885" cy="233045"/>
    <xdr:sp macro="" textlink="">
      <xdr:nvSpPr>
        <xdr:cNvPr id="40" name="テキスト ボックス 39"/>
        <xdr:cNvSpPr txBox="1"/>
      </xdr:nvSpPr>
      <xdr:spPr>
        <a:xfrm>
          <a:off x="708660" y="4636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86360</xdr:rowOff>
    </xdr:from>
    <xdr:to xmlns:xdr="http://schemas.openxmlformats.org/drawingml/2006/spreadsheetDrawing">
      <xdr:col>28</xdr:col>
      <xdr:colOff>114300</xdr:colOff>
      <xdr:row>41</xdr:row>
      <xdr:rowOff>86360</xdr:rowOff>
    </xdr:to>
    <xdr:cxnSp macro="">
      <xdr:nvCxnSpPr>
        <xdr:cNvPr id="41" name="直線コネクタ 40"/>
        <xdr:cNvCxnSpPr/>
      </xdr:nvCxnSpPr>
      <xdr:spPr>
        <a:xfrm>
          <a:off x="741680" y="7115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116840</xdr:rowOff>
    </xdr:from>
    <xdr:ext cx="248920" cy="271145"/>
    <xdr:sp macro="" textlink="">
      <xdr:nvSpPr>
        <xdr:cNvPr id="42" name="テキスト ボックス 41"/>
        <xdr:cNvSpPr txBox="1"/>
      </xdr:nvSpPr>
      <xdr:spPr>
        <a:xfrm>
          <a:off x="502920" y="6974840"/>
          <a:ext cx="2489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26670</xdr:rowOff>
    </xdr:from>
    <xdr:to xmlns:xdr="http://schemas.openxmlformats.org/drawingml/2006/spreadsheetDrawing">
      <xdr:col>28</xdr:col>
      <xdr:colOff>114300</xdr:colOff>
      <xdr:row>38</xdr:row>
      <xdr:rowOff>26670</xdr:rowOff>
    </xdr:to>
    <xdr:cxnSp macro="">
      <xdr:nvCxnSpPr>
        <xdr:cNvPr id="43" name="直線コネクタ 42"/>
        <xdr:cNvCxnSpPr/>
      </xdr:nvCxnSpPr>
      <xdr:spPr>
        <a:xfrm>
          <a:off x="741680" y="654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57150</xdr:rowOff>
    </xdr:from>
    <xdr:ext cx="595630" cy="269240"/>
    <xdr:sp macro="" textlink="">
      <xdr:nvSpPr>
        <xdr:cNvPr id="44" name="テキスト ボックス 43"/>
        <xdr:cNvSpPr txBox="1"/>
      </xdr:nvSpPr>
      <xdr:spPr>
        <a:xfrm>
          <a:off x="166370" y="64008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146685</xdr:rowOff>
    </xdr:from>
    <xdr:to xmlns:xdr="http://schemas.openxmlformats.org/drawingml/2006/spreadsheetDrawing">
      <xdr:col>28</xdr:col>
      <xdr:colOff>114300</xdr:colOff>
      <xdr:row>34</xdr:row>
      <xdr:rowOff>146685</xdr:rowOff>
    </xdr:to>
    <xdr:cxnSp macro="">
      <xdr:nvCxnSpPr>
        <xdr:cNvPr id="45" name="直線コネクタ 44"/>
        <xdr:cNvCxnSpPr/>
      </xdr:nvCxnSpPr>
      <xdr:spPr>
        <a:xfrm>
          <a:off x="741680" y="5975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171450</xdr:rowOff>
    </xdr:from>
    <xdr:ext cx="595630" cy="270510"/>
    <xdr:sp macro="" textlink="">
      <xdr:nvSpPr>
        <xdr:cNvPr id="46" name="テキスト ボックス 45"/>
        <xdr:cNvSpPr txBox="1"/>
      </xdr:nvSpPr>
      <xdr:spPr>
        <a:xfrm>
          <a:off x="166370" y="582930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86360</xdr:rowOff>
    </xdr:from>
    <xdr:to xmlns:xdr="http://schemas.openxmlformats.org/drawingml/2006/spreadsheetDrawing">
      <xdr:col>28</xdr:col>
      <xdr:colOff>114300</xdr:colOff>
      <xdr:row>31</xdr:row>
      <xdr:rowOff>86360</xdr:rowOff>
    </xdr:to>
    <xdr:cxnSp macro="">
      <xdr:nvCxnSpPr>
        <xdr:cNvPr id="47" name="直線コネクタ 46"/>
        <xdr:cNvCxnSpPr/>
      </xdr:nvCxnSpPr>
      <xdr:spPr>
        <a:xfrm>
          <a:off x="741680" y="5401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116840</xdr:rowOff>
    </xdr:from>
    <xdr:ext cx="595630" cy="271145"/>
    <xdr:sp macro="" textlink="">
      <xdr:nvSpPr>
        <xdr:cNvPr id="48" name="テキスト ボックス 47"/>
        <xdr:cNvSpPr txBox="1"/>
      </xdr:nvSpPr>
      <xdr:spPr>
        <a:xfrm>
          <a:off x="166370" y="5260340"/>
          <a:ext cx="5956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28</xdr:row>
      <xdr:rowOff>26670</xdr:rowOff>
    </xdr:to>
    <xdr:cxnSp macro="">
      <xdr:nvCxnSpPr>
        <xdr:cNvPr id="49" name="直線コネクタ 48"/>
        <xdr:cNvCxnSpPr/>
      </xdr:nvCxnSpPr>
      <xdr:spPr>
        <a:xfrm>
          <a:off x="741680" y="4827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57150</xdr:rowOff>
    </xdr:from>
    <xdr:ext cx="595630" cy="269240"/>
    <xdr:sp macro="" textlink="">
      <xdr:nvSpPr>
        <xdr:cNvPr id="50" name="テキスト ボックス 49"/>
        <xdr:cNvSpPr txBox="1"/>
      </xdr:nvSpPr>
      <xdr:spPr>
        <a:xfrm>
          <a:off x="166370" y="4686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26670</xdr:rowOff>
    </xdr:from>
    <xdr:to xmlns:xdr="http://schemas.openxmlformats.org/drawingml/2006/spreadsheetDrawing">
      <xdr:col>28</xdr:col>
      <xdr:colOff>114300</xdr:colOff>
      <xdr:row>41</xdr:row>
      <xdr:rowOff>86360</xdr:rowOff>
    </xdr:to>
    <xdr:sp macro="" textlink="">
      <xdr:nvSpPr>
        <xdr:cNvPr id="51" name="人件費グラフ枠"/>
        <xdr:cNvSpPr/>
      </xdr:nvSpPr>
      <xdr:spPr>
        <a:xfrm>
          <a:off x="741680" y="4827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103505</xdr:rowOff>
    </xdr:from>
    <xdr:to xmlns:xdr="http://schemas.openxmlformats.org/drawingml/2006/spreadsheetDrawing">
      <xdr:col>24</xdr:col>
      <xdr:colOff>62865</xdr:colOff>
      <xdr:row>38</xdr:row>
      <xdr:rowOff>151130</xdr:rowOff>
    </xdr:to>
    <xdr:cxnSp macro="">
      <xdr:nvCxnSpPr>
        <xdr:cNvPr id="52" name="直線コネクタ 51"/>
        <xdr:cNvCxnSpPr/>
      </xdr:nvCxnSpPr>
      <xdr:spPr>
        <a:xfrm flipV="1">
          <a:off x="4511675" y="541845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155575</xdr:rowOff>
    </xdr:from>
    <xdr:ext cx="534670" cy="271780"/>
    <xdr:sp macro="" textlink="">
      <xdr:nvSpPr>
        <xdr:cNvPr id="53" name="人件費最小値テキスト"/>
        <xdr:cNvSpPr txBox="1"/>
      </xdr:nvSpPr>
      <xdr:spPr>
        <a:xfrm>
          <a:off x="4564380" y="6670675"/>
          <a:ext cx="534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151130</xdr:rowOff>
    </xdr:from>
    <xdr:to xmlns:xdr="http://schemas.openxmlformats.org/drawingml/2006/spreadsheetDrawing">
      <xdr:col>24</xdr:col>
      <xdr:colOff>152400</xdr:colOff>
      <xdr:row>38</xdr:row>
      <xdr:rowOff>151130</xdr:rowOff>
    </xdr:to>
    <xdr:cxnSp macro="">
      <xdr:nvCxnSpPr>
        <xdr:cNvPr id="54" name="直線コネクタ 53"/>
        <xdr:cNvCxnSpPr/>
      </xdr:nvCxnSpPr>
      <xdr:spPr>
        <a:xfrm>
          <a:off x="4429760" y="66662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47625</xdr:rowOff>
    </xdr:from>
    <xdr:ext cx="598805" cy="269875"/>
    <xdr:sp macro="" textlink="">
      <xdr:nvSpPr>
        <xdr:cNvPr id="55" name="人件費最大値テキスト"/>
        <xdr:cNvSpPr txBox="1"/>
      </xdr:nvSpPr>
      <xdr:spPr>
        <a:xfrm>
          <a:off x="4564380" y="5191125"/>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103505</xdr:rowOff>
    </xdr:from>
    <xdr:to xmlns:xdr="http://schemas.openxmlformats.org/drawingml/2006/spreadsheetDrawing">
      <xdr:col>24</xdr:col>
      <xdr:colOff>152400</xdr:colOff>
      <xdr:row>31</xdr:row>
      <xdr:rowOff>103505</xdr:rowOff>
    </xdr:to>
    <xdr:cxnSp macro="">
      <xdr:nvCxnSpPr>
        <xdr:cNvPr id="56" name="直線コネクタ 55"/>
        <xdr:cNvCxnSpPr/>
      </xdr:nvCxnSpPr>
      <xdr:spPr>
        <a:xfrm>
          <a:off x="4429760" y="5418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66675</xdr:rowOff>
    </xdr:from>
    <xdr:to xmlns:xdr="http://schemas.openxmlformats.org/drawingml/2006/spreadsheetDrawing">
      <xdr:col>24</xdr:col>
      <xdr:colOff>63500</xdr:colOff>
      <xdr:row>37</xdr:row>
      <xdr:rowOff>86360</xdr:rowOff>
    </xdr:to>
    <xdr:cxnSp macro="">
      <xdr:nvCxnSpPr>
        <xdr:cNvPr id="57" name="直線コネクタ 56"/>
        <xdr:cNvCxnSpPr/>
      </xdr:nvCxnSpPr>
      <xdr:spPr>
        <a:xfrm flipV="1">
          <a:off x="3700780" y="641032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153035</xdr:rowOff>
    </xdr:from>
    <xdr:ext cx="598805" cy="270510"/>
    <xdr:sp macro="" textlink="">
      <xdr:nvSpPr>
        <xdr:cNvPr id="58" name="人件費平均値テキスト"/>
        <xdr:cNvSpPr txBox="1"/>
      </xdr:nvSpPr>
      <xdr:spPr>
        <a:xfrm>
          <a:off x="4564380" y="5982335"/>
          <a:ext cx="598805" cy="2705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128905</xdr:rowOff>
    </xdr:from>
    <xdr:to xmlns:xdr="http://schemas.openxmlformats.org/drawingml/2006/spreadsheetDrawing">
      <xdr:col>24</xdr:col>
      <xdr:colOff>114300</xdr:colOff>
      <xdr:row>36</xdr:row>
      <xdr:rowOff>57150</xdr:rowOff>
    </xdr:to>
    <xdr:sp macro="" textlink="">
      <xdr:nvSpPr>
        <xdr:cNvPr id="59" name="フローチャート: 判断 58"/>
        <xdr:cNvSpPr/>
      </xdr:nvSpPr>
      <xdr:spPr>
        <a:xfrm>
          <a:off x="4462780" y="6129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177800</xdr:colOff>
      <xdr:row>38</xdr:row>
      <xdr:rowOff>78740</xdr:rowOff>
    </xdr:to>
    <xdr:cxnSp macro="">
      <xdr:nvCxnSpPr>
        <xdr:cNvPr id="60" name="直線コネクタ 59"/>
        <xdr:cNvCxnSpPr/>
      </xdr:nvCxnSpPr>
      <xdr:spPr>
        <a:xfrm flipV="1">
          <a:off x="2832100" y="6430010"/>
          <a:ext cx="86868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171450</xdr:rowOff>
    </xdr:from>
    <xdr:to xmlns:xdr="http://schemas.openxmlformats.org/drawingml/2006/spreadsheetDrawing">
      <xdr:col>20</xdr:col>
      <xdr:colOff>38100</xdr:colOff>
      <xdr:row>36</xdr:row>
      <xdr:rowOff>103505</xdr:rowOff>
    </xdr:to>
    <xdr:sp macro="" textlink="">
      <xdr:nvSpPr>
        <xdr:cNvPr id="61" name="フローチャート: 判断 60"/>
        <xdr:cNvSpPr/>
      </xdr:nvSpPr>
      <xdr:spPr>
        <a:xfrm>
          <a:off x="3649980" y="61722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120650</xdr:rowOff>
    </xdr:from>
    <xdr:ext cx="595630" cy="269875"/>
    <xdr:sp macro="" textlink="">
      <xdr:nvSpPr>
        <xdr:cNvPr id="62" name="テキスト ボックス 61"/>
        <xdr:cNvSpPr txBox="1"/>
      </xdr:nvSpPr>
      <xdr:spPr>
        <a:xfrm>
          <a:off x="3406140" y="5949950"/>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78740</xdr:rowOff>
    </xdr:from>
    <xdr:to xmlns:xdr="http://schemas.openxmlformats.org/drawingml/2006/spreadsheetDrawing">
      <xdr:col>15</xdr:col>
      <xdr:colOff>50800</xdr:colOff>
      <xdr:row>38</xdr:row>
      <xdr:rowOff>86360</xdr:rowOff>
    </xdr:to>
    <xdr:cxnSp macro="">
      <xdr:nvCxnSpPr>
        <xdr:cNvPr id="63" name="直線コネクタ 62"/>
        <xdr:cNvCxnSpPr/>
      </xdr:nvCxnSpPr>
      <xdr:spPr>
        <a:xfrm flipV="1">
          <a:off x="1968500" y="659384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90805</xdr:rowOff>
    </xdr:from>
    <xdr:to xmlns:xdr="http://schemas.openxmlformats.org/drawingml/2006/spreadsheetDrawing">
      <xdr:col>15</xdr:col>
      <xdr:colOff>101600</xdr:colOff>
      <xdr:row>37</xdr:row>
      <xdr:rowOff>19050</xdr:rowOff>
    </xdr:to>
    <xdr:sp macro="" textlink="">
      <xdr:nvSpPr>
        <xdr:cNvPr id="64" name="フローチャート: 判断 63"/>
        <xdr:cNvSpPr/>
      </xdr:nvSpPr>
      <xdr:spPr>
        <a:xfrm>
          <a:off x="2781300" y="6263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34925</xdr:rowOff>
    </xdr:from>
    <xdr:ext cx="598805" cy="269240"/>
    <xdr:sp macro="" textlink="">
      <xdr:nvSpPr>
        <xdr:cNvPr id="65" name="テキスト ボックス 64"/>
        <xdr:cNvSpPr txBox="1"/>
      </xdr:nvSpPr>
      <xdr:spPr>
        <a:xfrm>
          <a:off x="2542540" y="603567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86360</xdr:rowOff>
    </xdr:from>
    <xdr:to xmlns:xdr="http://schemas.openxmlformats.org/drawingml/2006/spreadsheetDrawing">
      <xdr:col>10</xdr:col>
      <xdr:colOff>114300</xdr:colOff>
      <xdr:row>38</xdr:row>
      <xdr:rowOff>96520</xdr:rowOff>
    </xdr:to>
    <xdr:cxnSp macro="">
      <xdr:nvCxnSpPr>
        <xdr:cNvPr id="66" name="直線コネクタ 65"/>
        <xdr:cNvCxnSpPr/>
      </xdr:nvCxnSpPr>
      <xdr:spPr>
        <a:xfrm flipV="1">
          <a:off x="1104900" y="660146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106680</xdr:rowOff>
    </xdr:from>
    <xdr:to xmlns:xdr="http://schemas.openxmlformats.org/drawingml/2006/spreadsheetDrawing">
      <xdr:col>10</xdr:col>
      <xdr:colOff>165100</xdr:colOff>
      <xdr:row>37</xdr:row>
      <xdr:rowOff>34290</xdr:rowOff>
    </xdr:to>
    <xdr:sp macro="" textlink="">
      <xdr:nvSpPr>
        <xdr:cNvPr id="67" name="フローチャート: 判断 66"/>
        <xdr:cNvSpPr/>
      </xdr:nvSpPr>
      <xdr:spPr>
        <a:xfrm>
          <a:off x="1917700" y="62788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50800</xdr:rowOff>
    </xdr:from>
    <xdr:ext cx="595630" cy="270510"/>
    <xdr:sp macro="" textlink="">
      <xdr:nvSpPr>
        <xdr:cNvPr id="68" name="テキスト ボックス 67"/>
        <xdr:cNvSpPr txBox="1"/>
      </xdr:nvSpPr>
      <xdr:spPr>
        <a:xfrm>
          <a:off x="1673860" y="605155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121285</xdr:rowOff>
    </xdr:from>
    <xdr:to xmlns:xdr="http://schemas.openxmlformats.org/drawingml/2006/spreadsheetDrawing">
      <xdr:col>6</xdr:col>
      <xdr:colOff>38100</xdr:colOff>
      <xdr:row>37</xdr:row>
      <xdr:rowOff>47625</xdr:rowOff>
    </xdr:to>
    <xdr:sp macro="" textlink="">
      <xdr:nvSpPr>
        <xdr:cNvPr id="69" name="フローチャート: 判断 68"/>
        <xdr:cNvSpPr/>
      </xdr:nvSpPr>
      <xdr:spPr>
        <a:xfrm>
          <a:off x="1054100" y="62934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66040</xdr:rowOff>
    </xdr:from>
    <xdr:ext cx="595630" cy="267970"/>
    <xdr:sp macro="" textlink="">
      <xdr:nvSpPr>
        <xdr:cNvPr id="70" name="テキスト ボックス 69"/>
        <xdr:cNvSpPr txBox="1"/>
      </xdr:nvSpPr>
      <xdr:spPr>
        <a:xfrm>
          <a:off x="810260" y="606679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83820</xdr:rowOff>
    </xdr:from>
    <xdr:ext cx="758825" cy="269875"/>
    <xdr:sp macro="" textlink="">
      <xdr:nvSpPr>
        <xdr:cNvPr id="71" name="テキスト ボックス 70"/>
        <xdr:cNvSpPr txBox="1"/>
      </xdr:nvSpPr>
      <xdr:spPr>
        <a:xfrm>
          <a:off x="4328160" y="7113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83820</xdr:rowOff>
    </xdr:from>
    <xdr:ext cx="762000" cy="269875"/>
    <xdr:sp macro="" textlink="">
      <xdr:nvSpPr>
        <xdr:cNvPr id="72" name="テキスト ボックス 71"/>
        <xdr:cNvSpPr txBox="1"/>
      </xdr:nvSpPr>
      <xdr:spPr>
        <a:xfrm>
          <a:off x="351536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83820</xdr:rowOff>
    </xdr:from>
    <xdr:ext cx="758825" cy="269875"/>
    <xdr:sp macro="" textlink="">
      <xdr:nvSpPr>
        <xdr:cNvPr id="73" name="テキスト ボックス 72"/>
        <xdr:cNvSpPr txBox="1"/>
      </xdr:nvSpPr>
      <xdr:spPr>
        <a:xfrm>
          <a:off x="2646680" y="7113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83820</xdr:rowOff>
    </xdr:from>
    <xdr:ext cx="762000" cy="269875"/>
    <xdr:sp macro="" textlink="">
      <xdr:nvSpPr>
        <xdr:cNvPr id="74" name="テキスト ボックス 73"/>
        <xdr:cNvSpPr txBox="1"/>
      </xdr:nvSpPr>
      <xdr:spPr>
        <a:xfrm>
          <a:off x="178308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83820</xdr:rowOff>
    </xdr:from>
    <xdr:ext cx="762000" cy="269875"/>
    <xdr:sp macro="" textlink="">
      <xdr:nvSpPr>
        <xdr:cNvPr id="75" name="テキスト ボックス 74"/>
        <xdr:cNvSpPr txBox="1"/>
      </xdr:nvSpPr>
      <xdr:spPr>
        <a:xfrm>
          <a:off x="91948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11430</xdr:rowOff>
    </xdr:from>
    <xdr:to xmlns:xdr="http://schemas.openxmlformats.org/drawingml/2006/spreadsheetDrawing">
      <xdr:col>24</xdr:col>
      <xdr:colOff>114300</xdr:colOff>
      <xdr:row>37</xdr:row>
      <xdr:rowOff>118745</xdr:rowOff>
    </xdr:to>
    <xdr:sp macro="" textlink="">
      <xdr:nvSpPr>
        <xdr:cNvPr id="76" name="楕円 75"/>
        <xdr:cNvSpPr/>
      </xdr:nvSpPr>
      <xdr:spPr>
        <a:xfrm>
          <a:off x="4462780" y="635508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168275</xdr:rowOff>
    </xdr:from>
    <xdr:ext cx="598805" cy="269875"/>
    <xdr:sp macro="" textlink="">
      <xdr:nvSpPr>
        <xdr:cNvPr id="77" name="人件費該当値テキスト"/>
        <xdr:cNvSpPr txBox="1"/>
      </xdr:nvSpPr>
      <xdr:spPr>
        <a:xfrm>
          <a:off x="4564380" y="6340475"/>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33020</xdr:rowOff>
    </xdr:from>
    <xdr:to xmlns:xdr="http://schemas.openxmlformats.org/drawingml/2006/spreadsheetDrawing">
      <xdr:col>20</xdr:col>
      <xdr:colOff>38100</xdr:colOff>
      <xdr:row>37</xdr:row>
      <xdr:rowOff>140335</xdr:rowOff>
    </xdr:to>
    <xdr:sp macro="" textlink="">
      <xdr:nvSpPr>
        <xdr:cNvPr id="78" name="楕円 77"/>
        <xdr:cNvSpPr/>
      </xdr:nvSpPr>
      <xdr:spPr>
        <a:xfrm>
          <a:off x="3649980" y="6376670"/>
          <a:ext cx="965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129540</xdr:rowOff>
    </xdr:from>
    <xdr:ext cx="595630" cy="269240"/>
    <xdr:sp macro="" textlink="">
      <xdr:nvSpPr>
        <xdr:cNvPr id="79" name="テキスト ボックス 78"/>
        <xdr:cNvSpPr txBox="1"/>
      </xdr:nvSpPr>
      <xdr:spPr>
        <a:xfrm>
          <a:off x="3406140" y="647319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25400</xdr:rowOff>
    </xdr:from>
    <xdr:to xmlns:xdr="http://schemas.openxmlformats.org/drawingml/2006/spreadsheetDrawing">
      <xdr:col>15</xdr:col>
      <xdr:colOff>101600</xdr:colOff>
      <xdr:row>38</xdr:row>
      <xdr:rowOff>130175</xdr:rowOff>
    </xdr:to>
    <xdr:sp macro="" textlink="">
      <xdr:nvSpPr>
        <xdr:cNvPr id="80" name="楕円 79"/>
        <xdr:cNvSpPr/>
      </xdr:nvSpPr>
      <xdr:spPr>
        <a:xfrm>
          <a:off x="2781300" y="65405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121920</xdr:rowOff>
    </xdr:from>
    <xdr:ext cx="531495" cy="270510"/>
    <xdr:sp macro="" textlink="">
      <xdr:nvSpPr>
        <xdr:cNvPr id="81" name="テキスト ボックス 80"/>
        <xdr:cNvSpPr txBox="1"/>
      </xdr:nvSpPr>
      <xdr:spPr>
        <a:xfrm>
          <a:off x="2574925" y="6637020"/>
          <a:ext cx="5314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31750</xdr:rowOff>
    </xdr:from>
    <xdr:to xmlns:xdr="http://schemas.openxmlformats.org/drawingml/2006/spreadsheetDrawing">
      <xdr:col>10</xdr:col>
      <xdr:colOff>165100</xdr:colOff>
      <xdr:row>38</xdr:row>
      <xdr:rowOff>139065</xdr:rowOff>
    </xdr:to>
    <xdr:sp macro="" textlink="">
      <xdr:nvSpPr>
        <xdr:cNvPr id="82" name="楕円 81"/>
        <xdr:cNvSpPr/>
      </xdr:nvSpPr>
      <xdr:spPr>
        <a:xfrm>
          <a:off x="1917700" y="654685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128270</xdr:rowOff>
    </xdr:from>
    <xdr:ext cx="534670" cy="269240"/>
    <xdr:sp macro="" textlink="">
      <xdr:nvSpPr>
        <xdr:cNvPr id="83" name="テキスト ボックス 82"/>
        <xdr:cNvSpPr txBox="1"/>
      </xdr:nvSpPr>
      <xdr:spPr>
        <a:xfrm>
          <a:off x="1706245" y="664337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45085</xdr:rowOff>
    </xdr:from>
    <xdr:to xmlns:xdr="http://schemas.openxmlformats.org/drawingml/2006/spreadsheetDrawing">
      <xdr:col>6</xdr:col>
      <xdr:colOff>38100</xdr:colOff>
      <xdr:row>38</xdr:row>
      <xdr:rowOff>150495</xdr:rowOff>
    </xdr:to>
    <xdr:sp macro="" textlink="">
      <xdr:nvSpPr>
        <xdr:cNvPr id="84" name="楕円 83"/>
        <xdr:cNvSpPr/>
      </xdr:nvSpPr>
      <xdr:spPr>
        <a:xfrm>
          <a:off x="1054100" y="6560185"/>
          <a:ext cx="965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141605</xdr:rowOff>
    </xdr:from>
    <xdr:ext cx="531495" cy="269875"/>
    <xdr:sp macro="" textlink="">
      <xdr:nvSpPr>
        <xdr:cNvPr id="85" name="テキスト ボックス 84"/>
        <xdr:cNvSpPr txBox="1"/>
      </xdr:nvSpPr>
      <xdr:spPr>
        <a:xfrm>
          <a:off x="842645" y="665670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59690</xdr:rowOff>
    </xdr:from>
    <xdr:to xmlns:xdr="http://schemas.openxmlformats.org/drawingml/2006/spreadsheetDrawing">
      <xdr:col>28</xdr:col>
      <xdr:colOff>114300</xdr:colOff>
      <xdr:row>45</xdr:row>
      <xdr:rowOff>32385</xdr:rowOff>
    </xdr:to>
    <xdr:sp macro="" textlink="">
      <xdr:nvSpPr>
        <xdr:cNvPr id="86" name="正方形/長方形 85"/>
        <xdr:cNvSpPr/>
      </xdr:nvSpPr>
      <xdr:spPr>
        <a:xfrm>
          <a:off x="741680" y="7432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59690</xdr:rowOff>
    </xdr:from>
    <xdr:to xmlns:xdr="http://schemas.openxmlformats.org/drawingml/2006/spreadsheetDrawing">
      <xdr:col>12</xdr:col>
      <xdr:colOff>127000</xdr:colOff>
      <xdr:row>46</xdr:row>
      <xdr:rowOff>146685</xdr:rowOff>
    </xdr:to>
    <xdr:sp macro="" textlink="">
      <xdr:nvSpPr>
        <xdr:cNvPr id="87" name="正方形/長方形 86"/>
        <xdr:cNvSpPr/>
      </xdr:nvSpPr>
      <xdr:spPr>
        <a:xfrm>
          <a:off x="86868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92075</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6868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59690</xdr:rowOff>
    </xdr:from>
    <xdr:to xmlns:xdr="http://schemas.openxmlformats.org/drawingml/2006/spreadsheetDrawing">
      <xdr:col>18</xdr:col>
      <xdr:colOff>0</xdr:colOff>
      <xdr:row>46</xdr:row>
      <xdr:rowOff>146685</xdr:rowOff>
    </xdr:to>
    <xdr:sp macro="" textlink="">
      <xdr:nvSpPr>
        <xdr:cNvPr id="89" name="正方形/長方形 88"/>
        <xdr:cNvSpPr/>
      </xdr:nvSpPr>
      <xdr:spPr>
        <a:xfrm>
          <a:off x="185420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92075</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85420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59690</xdr:rowOff>
    </xdr:from>
    <xdr:to xmlns:xdr="http://schemas.openxmlformats.org/drawingml/2006/spreadsheetDrawing">
      <xdr:col>24</xdr:col>
      <xdr:colOff>0</xdr:colOff>
      <xdr:row>46</xdr:row>
      <xdr:rowOff>146685</xdr:rowOff>
    </xdr:to>
    <xdr:sp macro="" textlink="">
      <xdr:nvSpPr>
        <xdr:cNvPr id="91" name="正方形/長方形 90"/>
        <xdr:cNvSpPr/>
      </xdr:nvSpPr>
      <xdr:spPr>
        <a:xfrm>
          <a:off x="296672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92075</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296672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86360</xdr:rowOff>
    </xdr:to>
    <xdr:sp macro="" textlink="">
      <xdr:nvSpPr>
        <xdr:cNvPr id="93" name="正方形/長方形 92"/>
        <xdr:cNvSpPr/>
      </xdr:nvSpPr>
      <xdr:spPr>
        <a:xfrm>
          <a:off x="741680" y="8256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7620</xdr:rowOff>
    </xdr:from>
    <xdr:ext cx="349885" cy="233045"/>
    <xdr:sp macro="" textlink="">
      <xdr:nvSpPr>
        <xdr:cNvPr id="94" name="テキスト ボックス 93"/>
        <xdr:cNvSpPr txBox="1"/>
      </xdr:nvSpPr>
      <xdr:spPr>
        <a:xfrm>
          <a:off x="708660" y="8065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86360</xdr:rowOff>
    </xdr:from>
    <xdr:to xmlns:xdr="http://schemas.openxmlformats.org/drawingml/2006/spreadsheetDrawing">
      <xdr:col>28</xdr:col>
      <xdr:colOff>114300</xdr:colOff>
      <xdr:row>61</xdr:row>
      <xdr:rowOff>86360</xdr:rowOff>
    </xdr:to>
    <xdr:cxnSp macro="">
      <xdr:nvCxnSpPr>
        <xdr:cNvPr id="95" name="直線コネクタ 94"/>
        <xdr:cNvCxnSpPr/>
      </xdr:nvCxnSpPr>
      <xdr:spPr>
        <a:xfrm>
          <a:off x="741680" y="10544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46990</xdr:rowOff>
    </xdr:from>
    <xdr:to xmlns:xdr="http://schemas.openxmlformats.org/drawingml/2006/spreadsheetDrawing">
      <xdr:col>28</xdr:col>
      <xdr:colOff>114300</xdr:colOff>
      <xdr:row>59</xdr:row>
      <xdr:rowOff>46990</xdr:rowOff>
    </xdr:to>
    <xdr:cxnSp macro="">
      <xdr:nvCxnSpPr>
        <xdr:cNvPr id="96" name="直線コネクタ 95"/>
        <xdr:cNvCxnSpPr/>
      </xdr:nvCxnSpPr>
      <xdr:spPr>
        <a:xfrm>
          <a:off x="741680" y="1016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77470</xdr:rowOff>
    </xdr:from>
    <xdr:ext cx="248920" cy="268605"/>
    <xdr:sp macro="" textlink="">
      <xdr:nvSpPr>
        <xdr:cNvPr id="97" name="テキスト ボックス 96"/>
        <xdr:cNvSpPr txBox="1"/>
      </xdr:nvSpPr>
      <xdr:spPr>
        <a:xfrm>
          <a:off x="502920" y="10021570"/>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7620</xdr:rowOff>
    </xdr:from>
    <xdr:to xmlns:xdr="http://schemas.openxmlformats.org/drawingml/2006/spreadsheetDrawing">
      <xdr:col>28</xdr:col>
      <xdr:colOff>114300</xdr:colOff>
      <xdr:row>57</xdr:row>
      <xdr:rowOff>7620</xdr:rowOff>
    </xdr:to>
    <xdr:cxnSp macro="">
      <xdr:nvCxnSpPr>
        <xdr:cNvPr id="98" name="直線コネクタ 97"/>
        <xdr:cNvCxnSpPr/>
      </xdr:nvCxnSpPr>
      <xdr:spPr>
        <a:xfrm>
          <a:off x="741680" y="978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36195</xdr:rowOff>
    </xdr:from>
    <xdr:ext cx="595630" cy="269240"/>
    <xdr:sp macro="" textlink="">
      <xdr:nvSpPr>
        <xdr:cNvPr id="99" name="テキスト ボックス 98"/>
        <xdr:cNvSpPr txBox="1"/>
      </xdr:nvSpPr>
      <xdr:spPr>
        <a:xfrm>
          <a:off x="166370" y="963739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146685</xdr:rowOff>
    </xdr:from>
    <xdr:to xmlns:xdr="http://schemas.openxmlformats.org/drawingml/2006/spreadsheetDrawing">
      <xdr:col>28</xdr:col>
      <xdr:colOff>114300</xdr:colOff>
      <xdr:row>54</xdr:row>
      <xdr:rowOff>146685</xdr:rowOff>
    </xdr:to>
    <xdr:cxnSp macro="">
      <xdr:nvCxnSpPr>
        <xdr:cNvPr id="100" name="直線コネクタ 99"/>
        <xdr:cNvCxnSpPr/>
      </xdr:nvCxnSpPr>
      <xdr:spPr>
        <a:xfrm>
          <a:off x="741680" y="9404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95630" cy="270510"/>
    <xdr:sp macro="" textlink="">
      <xdr:nvSpPr>
        <xdr:cNvPr id="101" name="テキスト ボックス 100"/>
        <xdr:cNvSpPr txBox="1"/>
      </xdr:nvSpPr>
      <xdr:spPr>
        <a:xfrm>
          <a:off x="166370" y="925830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105410</xdr:rowOff>
    </xdr:from>
    <xdr:to xmlns:xdr="http://schemas.openxmlformats.org/drawingml/2006/spreadsheetDrawing">
      <xdr:col>28</xdr:col>
      <xdr:colOff>114300</xdr:colOff>
      <xdr:row>52</xdr:row>
      <xdr:rowOff>105410</xdr:rowOff>
    </xdr:to>
    <xdr:cxnSp macro="">
      <xdr:nvCxnSpPr>
        <xdr:cNvPr id="102" name="直線コネクタ 101"/>
        <xdr:cNvCxnSpPr/>
      </xdr:nvCxnSpPr>
      <xdr:spPr>
        <a:xfrm>
          <a:off x="741680" y="902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137160</xdr:rowOff>
    </xdr:from>
    <xdr:ext cx="595630" cy="269875"/>
    <xdr:sp macro="" textlink="">
      <xdr:nvSpPr>
        <xdr:cNvPr id="103" name="テキスト ボックス 102"/>
        <xdr:cNvSpPr txBox="1"/>
      </xdr:nvSpPr>
      <xdr:spPr>
        <a:xfrm>
          <a:off x="166370" y="8881110"/>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66675</xdr:rowOff>
    </xdr:from>
    <xdr:to xmlns:xdr="http://schemas.openxmlformats.org/drawingml/2006/spreadsheetDrawing">
      <xdr:col>28</xdr:col>
      <xdr:colOff>114300</xdr:colOff>
      <xdr:row>50</xdr:row>
      <xdr:rowOff>66675</xdr:rowOff>
    </xdr:to>
    <xdr:cxnSp macro="">
      <xdr:nvCxnSpPr>
        <xdr:cNvPr id="104" name="直線コネクタ 103"/>
        <xdr:cNvCxnSpPr/>
      </xdr:nvCxnSpPr>
      <xdr:spPr>
        <a:xfrm>
          <a:off x="741680" y="863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95885</xdr:rowOff>
    </xdr:from>
    <xdr:ext cx="595630" cy="270510"/>
    <xdr:sp macro="" textlink="">
      <xdr:nvSpPr>
        <xdr:cNvPr id="105" name="テキスト ボックス 104"/>
        <xdr:cNvSpPr txBox="1"/>
      </xdr:nvSpPr>
      <xdr:spPr>
        <a:xfrm>
          <a:off x="166370" y="849693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48</xdr:row>
      <xdr:rowOff>26670</xdr:rowOff>
    </xdr:to>
    <xdr:cxnSp macro="">
      <xdr:nvCxnSpPr>
        <xdr:cNvPr id="106" name="直線コネクタ 105"/>
        <xdr:cNvCxnSpPr/>
      </xdr:nvCxnSpPr>
      <xdr:spPr>
        <a:xfrm>
          <a:off x="741680" y="825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57150</xdr:rowOff>
    </xdr:from>
    <xdr:ext cx="682625" cy="269240"/>
    <xdr:sp macro="" textlink="">
      <xdr:nvSpPr>
        <xdr:cNvPr id="107" name="テキスト ボックス 106"/>
        <xdr:cNvSpPr txBox="1"/>
      </xdr:nvSpPr>
      <xdr:spPr>
        <a:xfrm>
          <a:off x="76200" y="8115300"/>
          <a:ext cx="6826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26670</xdr:rowOff>
    </xdr:from>
    <xdr:to xmlns:xdr="http://schemas.openxmlformats.org/drawingml/2006/spreadsheetDrawing">
      <xdr:col>28</xdr:col>
      <xdr:colOff>114300</xdr:colOff>
      <xdr:row>61</xdr:row>
      <xdr:rowOff>86360</xdr:rowOff>
    </xdr:to>
    <xdr:sp macro="" textlink="">
      <xdr:nvSpPr>
        <xdr:cNvPr id="108" name="物件費グラフ枠"/>
        <xdr:cNvSpPr/>
      </xdr:nvSpPr>
      <xdr:spPr>
        <a:xfrm>
          <a:off x="741680" y="8256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44450</xdr:rowOff>
    </xdr:from>
    <xdr:to xmlns:xdr="http://schemas.openxmlformats.org/drawingml/2006/spreadsheetDrawing">
      <xdr:col>24</xdr:col>
      <xdr:colOff>62865</xdr:colOff>
      <xdr:row>58</xdr:row>
      <xdr:rowOff>67310</xdr:rowOff>
    </xdr:to>
    <xdr:cxnSp macro="">
      <xdr:nvCxnSpPr>
        <xdr:cNvPr id="109" name="直線コネクタ 108"/>
        <xdr:cNvCxnSpPr/>
      </xdr:nvCxnSpPr>
      <xdr:spPr>
        <a:xfrm flipV="1">
          <a:off x="4511675" y="8788400"/>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71120</xdr:rowOff>
    </xdr:from>
    <xdr:ext cx="534670" cy="269240"/>
    <xdr:sp macro="" textlink="">
      <xdr:nvSpPr>
        <xdr:cNvPr id="110" name="物件費最小値テキスト"/>
        <xdr:cNvSpPr txBox="1"/>
      </xdr:nvSpPr>
      <xdr:spPr>
        <a:xfrm>
          <a:off x="4564380" y="1001522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67310</xdr:rowOff>
    </xdr:from>
    <xdr:to xmlns:xdr="http://schemas.openxmlformats.org/drawingml/2006/spreadsheetDrawing">
      <xdr:col>24</xdr:col>
      <xdr:colOff>152400</xdr:colOff>
      <xdr:row>58</xdr:row>
      <xdr:rowOff>67310</xdr:rowOff>
    </xdr:to>
    <xdr:cxnSp macro="">
      <xdr:nvCxnSpPr>
        <xdr:cNvPr id="111" name="直線コネクタ 110"/>
        <xdr:cNvCxnSpPr/>
      </xdr:nvCxnSpPr>
      <xdr:spPr>
        <a:xfrm>
          <a:off x="4429760" y="10011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166370</xdr:rowOff>
    </xdr:from>
    <xdr:ext cx="598805" cy="269240"/>
    <xdr:sp macro="" textlink="">
      <xdr:nvSpPr>
        <xdr:cNvPr id="112" name="物件費最大値テキスト"/>
        <xdr:cNvSpPr txBox="1"/>
      </xdr:nvSpPr>
      <xdr:spPr>
        <a:xfrm>
          <a:off x="4564380" y="85674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44450</xdr:rowOff>
    </xdr:from>
    <xdr:to xmlns:xdr="http://schemas.openxmlformats.org/drawingml/2006/spreadsheetDrawing">
      <xdr:col>24</xdr:col>
      <xdr:colOff>152400</xdr:colOff>
      <xdr:row>51</xdr:row>
      <xdr:rowOff>44450</xdr:rowOff>
    </xdr:to>
    <xdr:cxnSp macro="">
      <xdr:nvCxnSpPr>
        <xdr:cNvPr id="113" name="直線コネクタ 112"/>
        <xdr:cNvCxnSpPr/>
      </xdr:nvCxnSpPr>
      <xdr:spPr>
        <a:xfrm>
          <a:off x="4429760" y="8788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107950</xdr:rowOff>
    </xdr:from>
    <xdr:to xmlns:xdr="http://schemas.openxmlformats.org/drawingml/2006/spreadsheetDrawing">
      <xdr:col>24</xdr:col>
      <xdr:colOff>63500</xdr:colOff>
      <xdr:row>57</xdr:row>
      <xdr:rowOff>113030</xdr:rowOff>
    </xdr:to>
    <xdr:cxnSp macro="">
      <xdr:nvCxnSpPr>
        <xdr:cNvPr id="114" name="直線コネクタ 113"/>
        <xdr:cNvCxnSpPr/>
      </xdr:nvCxnSpPr>
      <xdr:spPr>
        <a:xfrm flipV="1">
          <a:off x="3700780" y="988060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45085</xdr:rowOff>
    </xdr:from>
    <xdr:ext cx="598805" cy="268605"/>
    <xdr:sp macro="" textlink="">
      <xdr:nvSpPr>
        <xdr:cNvPr id="115" name="物件費平均値テキスト"/>
        <xdr:cNvSpPr txBox="1"/>
      </xdr:nvSpPr>
      <xdr:spPr>
        <a:xfrm>
          <a:off x="4564380" y="9646285"/>
          <a:ext cx="59880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20955</xdr:rowOff>
    </xdr:from>
    <xdr:to xmlns:xdr="http://schemas.openxmlformats.org/drawingml/2006/spreadsheetDrawing">
      <xdr:col>24</xdr:col>
      <xdr:colOff>114300</xdr:colOff>
      <xdr:row>57</xdr:row>
      <xdr:rowOff>125730</xdr:rowOff>
    </xdr:to>
    <xdr:sp macro="" textlink="">
      <xdr:nvSpPr>
        <xdr:cNvPr id="116" name="フローチャート: 判断 115"/>
        <xdr:cNvSpPr/>
      </xdr:nvSpPr>
      <xdr:spPr>
        <a:xfrm>
          <a:off x="4462780" y="979360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113030</xdr:rowOff>
    </xdr:from>
    <xdr:to xmlns:xdr="http://schemas.openxmlformats.org/drawingml/2006/spreadsheetDrawing">
      <xdr:col>19</xdr:col>
      <xdr:colOff>177800</xdr:colOff>
      <xdr:row>57</xdr:row>
      <xdr:rowOff>118110</xdr:rowOff>
    </xdr:to>
    <xdr:cxnSp macro="">
      <xdr:nvCxnSpPr>
        <xdr:cNvPr id="117" name="直線コネクタ 116"/>
        <xdr:cNvCxnSpPr/>
      </xdr:nvCxnSpPr>
      <xdr:spPr>
        <a:xfrm flipV="1">
          <a:off x="2832100" y="9885680"/>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47625</xdr:rowOff>
    </xdr:from>
    <xdr:to xmlns:xdr="http://schemas.openxmlformats.org/drawingml/2006/spreadsheetDrawing">
      <xdr:col>20</xdr:col>
      <xdr:colOff>38100</xdr:colOff>
      <xdr:row>57</xdr:row>
      <xdr:rowOff>152400</xdr:rowOff>
    </xdr:to>
    <xdr:sp macro="" textlink="">
      <xdr:nvSpPr>
        <xdr:cNvPr id="118" name="フローチャート: 判断 117"/>
        <xdr:cNvSpPr/>
      </xdr:nvSpPr>
      <xdr:spPr>
        <a:xfrm>
          <a:off x="3649980" y="982027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170815</xdr:rowOff>
    </xdr:from>
    <xdr:ext cx="595630" cy="267335"/>
    <xdr:sp macro="" textlink="">
      <xdr:nvSpPr>
        <xdr:cNvPr id="119" name="テキスト ボックス 118"/>
        <xdr:cNvSpPr txBox="1"/>
      </xdr:nvSpPr>
      <xdr:spPr>
        <a:xfrm>
          <a:off x="3406140" y="960056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106045</xdr:rowOff>
    </xdr:from>
    <xdr:to xmlns:xdr="http://schemas.openxmlformats.org/drawingml/2006/spreadsheetDrawing">
      <xdr:col>15</xdr:col>
      <xdr:colOff>50800</xdr:colOff>
      <xdr:row>57</xdr:row>
      <xdr:rowOff>118110</xdr:rowOff>
    </xdr:to>
    <xdr:cxnSp macro="">
      <xdr:nvCxnSpPr>
        <xdr:cNvPr id="120" name="直線コネクタ 119"/>
        <xdr:cNvCxnSpPr/>
      </xdr:nvCxnSpPr>
      <xdr:spPr>
        <a:xfrm>
          <a:off x="1968500" y="987869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50165</xdr:rowOff>
    </xdr:from>
    <xdr:to xmlns:xdr="http://schemas.openxmlformats.org/drawingml/2006/spreadsheetDrawing">
      <xdr:col>15</xdr:col>
      <xdr:colOff>101600</xdr:colOff>
      <xdr:row>57</xdr:row>
      <xdr:rowOff>158750</xdr:rowOff>
    </xdr:to>
    <xdr:sp macro="" textlink="">
      <xdr:nvSpPr>
        <xdr:cNvPr id="121" name="フローチャート: 判断 120"/>
        <xdr:cNvSpPr/>
      </xdr:nvSpPr>
      <xdr:spPr>
        <a:xfrm>
          <a:off x="2781300" y="9822815"/>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171450</xdr:rowOff>
    </xdr:from>
    <xdr:ext cx="598805" cy="270510"/>
    <xdr:sp macro="" textlink="">
      <xdr:nvSpPr>
        <xdr:cNvPr id="122" name="テキスト ボックス 121"/>
        <xdr:cNvSpPr txBox="1"/>
      </xdr:nvSpPr>
      <xdr:spPr>
        <a:xfrm>
          <a:off x="2542540" y="9601200"/>
          <a:ext cx="59880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55880</xdr:rowOff>
    </xdr:from>
    <xdr:to xmlns:xdr="http://schemas.openxmlformats.org/drawingml/2006/spreadsheetDrawing">
      <xdr:col>10</xdr:col>
      <xdr:colOff>114300</xdr:colOff>
      <xdr:row>57</xdr:row>
      <xdr:rowOff>106045</xdr:rowOff>
    </xdr:to>
    <xdr:cxnSp macro="">
      <xdr:nvCxnSpPr>
        <xdr:cNvPr id="123" name="直線コネクタ 122"/>
        <xdr:cNvCxnSpPr/>
      </xdr:nvCxnSpPr>
      <xdr:spPr>
        <a:xfrm>
          <a:off x="1104900" y="9828530"/>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171450</xdr:rowOff>
    </xdr:to>
    <xdr:sp macro="" textlink="">
      <xdr:nvSpPr>
        <xdr:cNvPr id="124" name="フローチャート: 判断 123"/>
        <xdr:cNvSpPr/>
      </xdr:nvSpPr>
      <xdr:spPr>
        <a:xfrm>
          <a:off x="1917700" y="98393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162560</xdr:rowOff>
    </xdr:from>
    <xdr:ext cx="595630" cy="269240"/>
    <xdr:sp macro="" textlink="">
      <xdr:nvSpPr>
        <xdr:cNvPr id="125" name="テキスト ボックス 124"/>
        <xdr:cNvSpPr txBox="1"/>
      </xdr:nvSpPr>
      <xdr:spPr>
        <a:xfrm>
          <a:off x="1673860" y="993521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72390</xdr:rowOff>
    </xdr:from>
    <xdr:to xmlns:xdr="http://schemas.openxmlformats.org/drawingml/2006/spreadsheetDrawing">
      <xdr:col>6</xdr:col>
      <xdr:colOff>38100</xdr:colOff>
      <xdr:row>58</xdr:row>
      <xdr:rowOff>0</xdr:rowOff>
    </xdr:to>
    <xdr:sp macro="" textlink="">
      <xdr:nvSpPr>
        <xdr:cNvPr id="126" name="フローチャート: 判断 125"/>
        <xdr:cNvSpPr/>
      </xdr:nvSpPr>
      <xdr:spPr>
        <a:xfrm>
          <a:off x="1054100" y="984504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170815</xdr:rowOff>
    </xdr:from>
    <xdr:ext cx="595630" cy="267335"/>
    <xdr:sp macro="" textlink="">
      <xdr:nvSpPr>
        <xdr:cNvPr id="127" name="テキスト ボックス 126"/>
        <xdr:cNvSpPr txBox="1"/>
      </xdr:nvSpPr>
      <xdr:spPr>
        <a:xfrm>
          <a:off x="810260" y="9943465"/>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83820</xdr:rowOff>
    </xdr:from>
    <xdr:ext cx="758825" cy="269875"/>
    <xdr:sp macro="" textlink="">
      <xdr:nvSpPr>
        <xdr:cNvPr id="128" name="テキスト ボックス 127"/>
        <xdr:cNvSpPr txBox="1"/>
      </xdr:nvSpPr>
      <xdr:spPr>
        <a:xfrm>
          <a:off x="4328160" y="10542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83820</xdr:rowOff>
    </xdr:from>
    <xdr:ext cx="762000" cy="269875"/>
    <xdr:sp macro="" textlink="">
      <xdr:nvSpPr>
        <xdr:cNvPr id="129" name="テキスト ボックス 128"/>
        <xdr:cNvSpPr txBox="1"/>
      </xdr:nvSpPr>
      <xdr:spPr>
        <a:xfrm>
          <a:off x="351536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83820</xdr:rowOff>
    </xdr:from>
    <xdr:ext cx="758825" cy="269875"/>
    <xdr:sp macro="" textlink="">
      <xdr:nvSpPr>
        <xdr:cNvPr id="130" name="テキスト ボックス 129"/>
        <xdr:cNvSpPr txBox="1"/>
      </xdr:nvSpPr>
      <xdr:spPr>
        <a:xfrm>
          <a:off x="2646680" y="10542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83820</xdr:rowOff>
    </xdr:from>
    <xdr:ext cx="762000" cy="269875"/>
    <xdr:sp macro="" textlink="">
      <xdr:nvSpPr>
        <xdr:cNvPr id="131" name="テキスト ボックス 130"/>
        <xdr:cNvSpPr txBox="1"/>
      </xdr:nvSpPr>
      <xdr:spPr>
        <a:xfrm>
          <a:off x="178308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83820</xdr:rowOff>
    </xdr:from>
    <xdr:ext cx="762000" cy="269875"/>
    <xdr:sp macro="" textlink="">
      <xdr:nvSpPr>
        <xdr:cNvPr id="132" name="テキスト ボックス 131"/>
        <xdr:cNvSpPr txBox="1"/>
      </xdr:nvSpPr>
      <xdr:spPr>
        <a:xfrm>
          <a:off x="91948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56515</xdr:rowOff>
    </xdr:from>
    <xdr:to xmlns:xdr="http://schemas.openxmlformats.org/drawingml/2006/spreadsheetDrawing">
      <xdr:col>24</xdr:col>
      <xdr:colOff>114300</xdr:colOff>
      <xdr:row>57</xdr:row>
      <xdr:rowOff>161925</xdr:rowOff>
    </xdr:to>
    <xdr:sp macro="" textlink="">
      <xdr:nvSpPr>
        <xdr:cNvPr id="133" name="楕円 132"/>
        <xdr:cNvSpPr/>
      </xdr:nvSpPr>
      <xdr:spPr>
        <a:xfrm>
          <a:off x="4462780" y="98291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33020</xdr:rowOff>
    </xdr:from>
    <xdr:ext cx="598805" cy="267335"/>
    <xdr:sp macro="" textlink="">
      <xdr:nvSpPr>
        <xdr:cNvPr id="134" name="物件費該当値テキスト"/>
        <xdr:cNvSpPr txBox="1"/>
      </xdr:nvSpPr>
      <xdr:spPr>
        <a:xfrm>
          <a:off x="4564380" y="980567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59690</xdr:rowOff>
    </xdr:from>
    <xdr:to xmlns:xdr="http://schemas.openxmlformats.org/drawingml/2006/spreadsheetDrawing">
      <xdr:col>20</xdr:col>
      <xdr:colOff>38100</xdr:colOff>
      <xdr:row>57</xdr:row>
      <xdr:rowOff>164465</xdr:rowOff>
    </xdr:to>
    <xdr:sp macro="" textlink="">
      <xdr:nvSpPr>
        <xdr:cNvPr id="135" name="楕円 134"/>
        <xdr:cNvSpPr/>
      </xdr:nvSpPr>
      <xdr:spPr>
        <a:xfrm>
          <a:off x="3649980" y="983234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156210</xdr:rowOff>
    </xdr:from>
    <xdr:ext cx="595630" cy="271780"/>
    <xdr:sp macro="" textlink="">
      <xdr:nvSpPr>
        <xdr:cNvPr id="136" name="テキスト ボックス 135"/>
        <xdr:cNvSpPr txBox="1"/>
      </xdr:nvSpPr>
      <xdr:spPr>
        <a:xfrm>
          <a:off x="3406140" y="9928860"/>
          <a:ext cx="59563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66040</xdr:rowOff>
    </xdr:from>
    <xdr:to xmlns:xdr="http://schemas.openxmlformats.org/drawingml/2006/spreadsheetDrawing">
      <xdr:col>15</xdr:col>
      <xdr:colOff>101600</xdr:colOff>
      <xdr:row>57</xdr:row>
      <xdr:rowOff>171450</xdr:rowOff>
    </xdr:to>
    <xdr:sp macro="" textlink="">
      <xdr:nvSpPr>
        <xdr:cNvPr id="137" name="楕円 136"/>
        <xdr:cNvSpPr/>
      </xdr:nvSpPr>
      <xdr:spPr>
        <a:xfrm>
          <a:off x="2781300" y="98386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161925</xdr:rowOff>
    </xdr:from>
    <xdr:ext cx="598805" cy="268605"/>
    <xdr:sp macro="" textlink="">
      <xdr:nvSpPr>
        <xdr:cNvPr id="138" name="テキスト ボックス 137"/>
        <xdr:cNvSpPr txBox="1"/>
      </xdr:nvSpPr>
      <xdr:spPr>
        <a:xfrm>
          <a:off x="2542540" y="993457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53975</xdr:rowOff>
    </xdr:from>
    <xdr:to xmlns:xdr="http://schemas.openxmlformats.org/drawingml/2006/spreadsheetDrawing">
      <xdr:col>10</xdr:col>
      <xdr:colOff>165100</xdr:colOff>
      <xdr:row>57</xdr:row>
      <xdr:rowOff>160655</xdr:rowOff>
    </xdr:to>
    <xdr:sp macro="" textlink="">
      <xdr:nvSpPr>
        <xdr:cNvPr id="139" name="楕円 138"/>
        <xdr:cNvSpPr/>
      </xdr:nvSpPr>
      <xdr:spPr>
        <a:xfrm>
          <a:off x="1917700" y="9826625"/>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171450</xdr:rowOff>
    </xdr:from>
    <xdr:ext cx="595630" cy="270510"/>
    <xdr:sp macro="" textlink="">
      <xdr:nvSpPr>
        <xdr:cNvPr id="140" name="テキスト ボックス 139"/>
        <xdr:cNvSpPr txBox="1"/>
      </xdr:nvSpPr>
      <xdr:spPr>
        <a:xfrm>
          <a:off x="1673860" y="960120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xdr:rowOff>
    </xdr:from>
    <xdr:to xmlns:xdr="http://schemas.openxmlformats.org/drawingml/2006/spreadsheetDrawing">
      <xdr:col>6</xdr:col>
      <xdr:colOff>38100</xdr:colOff>
      <xdr:row>57</xdr:row>
      <xdr:rowOff>107315</xdr:rowOff>
    </xdr:to>
    <xdr:sp macro="" textlink="">
      <xdr:nvSpPr>
        <xdr:cNvPr id="141" name="楕円 140"/>
        <xdr:cNvSpPr/>
      </xdr:nvSpPr>
      <xdr:spPr>
        <a:xfrm>
          <a:off x="1054100" y="9774555"/>
          <a:ext cx="965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125730</xdr:rowOff>
    </xdr:from>
    <xdr:ext cx="595630" cy="267970"/>
    <xdr:sp macro="" textlink="">
      <xdr:nvSpPr>
        <xdr:cNvPr id="142" name="テキスト ボックス 141"/>
        <xdr:cNvSpPr txBox="1"/>
      </xdr:nvSpPr>
      <xdr:spPr>
        <a:xfrm>
          <a:off x="810260" y="955548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59690</xdr:rowOff>
    </xdr:from>
    <xdr:to xmlns:xdr="http://schemas.openxmlformats.org/drawingml/2006/spreadsheetDrawing">
      <xdr:col>28</xdr:col>
      <xdr:colOff>114300</xdr:colOff>
      <xdr:row>65</xdr:row>
      <xdr:rowOff>32385</xdr:rowOff>
    </xdr:to>
    <xdr:sp macro="" textlink="">
      <xdr:nvSpPr>
        <xdr:cNvPr id="143" name="正方形/長方形 142"/>
        <xdr:cNvSpPr/>
      </xdr:nvSpPr>
      <xdr:spPr>
        <a:xfrm>
          <a:off x="741680" y="10861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59690</xdr:rowOff>
    </xdr:from>
    <xdr:to xmlns:xdr="http://schemas.openxmlformats.org/drawingml/2006/spreadsheetDrawing">
      <xdr:col>12</xdr:col>
      <xdr:colOff>127000</xdr:colOff>
      <xdr:row>66</xdr:row>
      <xdr:rowOff>146685</xdr:rowOff>
    </xdr:to>
    <xdr:sp macro="" textlink="">
      <xdr:nvSpPr>
        <xdr:cNvPr id="144" name="正方形/長方形 143"/>
        <xdr:cNvSpPr/>
      </xdr:nvSpPr>
      <xdr:spPr>
        <a:xfrm>
          <a:off x="86868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92075</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6868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59690</xdr:rowOff>
    </xdr:from>
    <xdr:to xmlns:xdr="http://schemas.openxmlformats.org/drawingml/2006/spreadsheetDrawing">
      <xdr:col>18</xdr:col>
      <xdr:colOff>0</xdr:colOff>
      <xdr:row>66</xdr:row>
      <xdr:rowOff>146685</xdr:rowOff>
    </xdr:to>
    <xdr:sp macro="" textlink="">
      <xdr:nvSpPr>
        <xdr:cNvPr id="146" name="正方形/長方形 145"/>
        <xdr:cNvSpPr/>
      </xdr:nvSpPr>
      <xdr:spPr>
        <a:xfrm>
          <a:off x="185420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92075</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85420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59690</xdr:rowOff>
    </xdr:from>
    <xdr:to xmlns:xdr="http://schemas.openxmlformats.org/drawingml/2006/spreadsheetDrawing">
      <xdr:col>24</xdr:col>
      <xdr:colOff>0</xdr:colOff>
      <xdr:row>66</xdr:row>
      <xdr:rowOff>146685</xdr:rowOff>
    </xdr:to>
    <xdr:sp macro="" textlink="">
      <xdr:nvSpPr>
        <xdr:cNvPr id="148" name="正方形/長方形 147"/>
        <xdr:cNvSpPr/>
      </xdr:nvSpPr>
      <xdr:spPr>
        <a:xfrm>
          <a:off x="296672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92075</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96672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86360</xdr:rowOff>
    </xdr:to>
    <xdr:sp macro="" textlink="">
      <xdr:nvSpPr>
        <xdr:cNvPr id="150" name="正方形/長方形 149"/>
        <xdr:cNvSpPr/>
      </xdr:nvSpPr>
      <xdr:spPr>
        <a:xfrm>
          <a:off x="741680" y="11685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7620</xdr:rowOff>
    </xdr:from>
    <xdr:ext cx="349885" cy="233045"/>
    <xdr:sp macro="" textlink="">
      <xdr:nvSpPr>
        <xdr:cNvPr id="151" name="テキスト ボックス 150"/>
        <xdr:cNvSpPr txBox="1"/>
      </xdr:nvSpPr>
      <xdr:spPr>
        <a:xfrm>
          <a:off x="708660" y="11494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86360</xdr:rowOff>
    </xdr:from>
    <xdr:to xmlns:xdr="http://schemas.openxmlformats.org/drawingml/2006/spreadsheetDrawing">
      <xdr:col>28</xdr:col>
      <xdr:colOff>114300</xdr:colOff>
      <xdr:row>81</xdr:row>
      <xdr:rowOff>86360</xdr:rowOff>
    </xdr:to>
    <xdr:cxnSp macro="">
      <xdr:nvCxnSpPr>
        <xdr:cNvPr id="152" name="直線コネクタ 151"/>
        <xdr:cNvCxnSpPr/>
      </xdr:nvCxnSpPr>
      <xdr:spPr>
        <a:xfrm>
          <a:off x="741680" y="1397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146685</xdr:rowOff>
    </xdr:from>
    <xdr:to xmlns:xdr="http://schemas.openxmlformats.org/drawingml/2006/spreadsheetDrawing">
      <xdr:col>28</xdr:col>
      <xdr:colOff>114300</xdr:colOff>
      <xdr:row>78</xdr:row>
      <xdr:rowOff>146685</xdr:rowOff>
    </xdr:to>
    <xdr:cxnSp macro="">
      <xdr:nvCxnSpPr>
        <xdr:cNvPr id="153" name="直線コネクタ 152"/>
        <xdr:cNvCxnSpPr/>
      </xdr:nvCxnSpPr>
      <xdr:spPr>
        <a:xfrm>
          <a:off x="741680" y="13519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171450</xdr:rowOff>
    </xdr:from>
    <xdr:ext cx="248920" cy="270510"/>
    <xdr:sp macro="" textlink="">
      <xdr:nvSpPr>
        <xdr:cNvPr id="154" name="テキスト ボックス 153"/>
        <xdr:cNvSpPr txBox="1"/>
      </xdr:nvSpPr>
      <xdr:spPr>
        <a:xfrm>
          <a:off x="502920" y="13373100"/>
          <a:ext cx="24892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26670</xdr:rowOff>
    </xdr:from>
    <xdr:to xmlns:xdr="http://schemas.openxmlformats.org/drawingml/2006/spreadsheetDrawing">
      <xdr:col>28</xdr:col>
      <xdr:colOff>114300</xdr:colOff>
      <xdr:row>76</xdr:row>
      <xdr:rowOff>26670</xdr:rowOff>
    </xdr:to>
    <xdr:cxnSp macro="">
      <xdr:nvCxnSpPr>
        <xdr:cNvPr id="155" name="直線コネクタ 154"/>
        <xdr:cNvCxnSpPr/>
      </xdr:nvCxnSpPr>
      <xdr:spPr>
        <a:xfrm>
          <a:off x="741680" y="13056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57150</xdr:rowOff>
    </xdr:from>
    <xdr:ext cx="531495" cy="269240"/>
    <xdr:sp macro="" textlink="">
      <xdr:nvSpPr>
        <xdr:cNvPr id="156" name="テキスト ボックス 155"/>
        <xdr:cNvSpPr txBox="1"/>
      </xdr:nvSpPr>
      <xdr:spPr>
        <a:xfrm>
          <a:off x="225425" y="12915900"/>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86360</xdr:rowOff>
    </xdr:from>
    <xdr:to xmlns:xdr="http://schemas.openxmlformats.org/drawingml/2006/spreadsheetDrawing">
      <xdr:col>28</xdr:col>
      <xdr:colOff>114300</xdr:colOff>
      <xdr:row>73</xdr:row>
      <xdr:rowOff>86360</xdr:rowOff>
    </xdr:to>
    <xdr:cxnSp macro="">
      <xdr:nvCxnSpPr>
        <xdr:cNvPr id="157" name="直線コネクタ 156"/>
        <xdr:cNvCxnSpPr/>
      </xdr:nvCxnSpPr>
      <xdr:spPr>
        <a:xfrm>
          <a:off x="741680" y="1260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116840</xdr:rowOff>
    </xdr:from>
    <xdr:ext cx="531495" cy="271145"/>
    <xdr:sp macro="" textlink="">
      <xdr:nvSpPr>
        <xdr:cNvPr id="158" name="テキスト ボックス 157"/>
        <xdr:cNvSpPr txBox="1"/>
      </xdr:nvSpPr>
      <xdr:spPr>
        <a:xfrm>
          <a:off x="225425" y="12461240"/>
          <a:ext cx="5314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146685</xdr:rowOff>
    </xdr:from>
    <xdr:to xmlns:xdr="http://schemas.openxmlformats.org/drawingml/2006/spreadsheetDrawing">
      <xdr:col>28</xdr:col>
      <xdr:colOff>114300</xdr:colOff>
      <xdr:row>70</xdr:row>
      <xdr:rowOff>146685</xdr:rowOff>
    </xdr:to>
    <xdr:cxnSp macro="">
      <xdr:nvCxnSpPr>
        <xdr:cNvPr id="159" name="直線コネクタ 158"/>
        <xdr:cNvCxnSpPr/>
      </xdr:nvCxnSpPr>
      <xdr:spPr>
        <a:xfrm>
          <a:off x="741680" y="121481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171450</xdr:rowOff>
    </xdr:from>
    <xdr:ext cx="531495" cy="270510"/>
    <xdr:sp macro="" textlink="">
      <xdr:nvSpPr>
        <xdr:cNvPr id="160" name="テキスト ボックス 159"/>
        <xdr:cNvSpPr txBox="1"/>
      </xdr:nvSpPr>
      <xdr:spPr>
        <a:xfrm>
          <a:off x="225425" y="12001500"/>
          <a:ext cx="5314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68</xdr:row>
      <xdr:rowOff>26670</xdr:rowOff>
    </xdr:to>
    <xdr:cxnSp macro="">
      <xdr:nvCxnSpPr>
        <xdr:cNvPr id="161" name="直線コネクタ 160"/>
        <xdr:cNvCxnSpPr/>
      </xdr:nvCxnSpPr>
      <xdr:spPr>
        <a:xfrm>
          <a:off x="741680" y="1168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57150</xdr:rowOff>
    </xdr:from>
    <xdr:ext cx="531495" cy="269240"/>
    <xdr:sp macro="" textlink="">
      <xdr:nvSpPr>
        <xdr:cNvPr id="162" name="テキスト ボックス 161"/>
        <xdr:cNvSpPr txBox="1"/>
      </xdr:nvSpPr>
      <xdr:spPr>
        <a:xfrm>
          <a:off x="225425" y="11544300"/>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26670</xdr:rowOff>
    </xdr:from>
    <xdr:to xmlns:xdr="http://schemas.openxmlformats.org/drawingml/2006/spreadsheetDrawing">
      <xdr:col>28</xdr:col>
      <xdr:colOff>114300</xdr:colOff>
      <xdr:row>81</xdr:row>
      <xdr:rowOff>86360</xdr:rowOff>
    </xdr:to>
    <xdr:sp macro="" textlink="">
      <xdr:nvSpPr>
        <xdr:cNvPr id="163" name="維持補修費グラフ枠"/>
        <xdr:cNvSpPr/>
      </xdr:nvSpPr>
      <xdr:spPr>
        <a:xfrm>
          <a:off x="741680" y="11685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80010</xdr:rowOff>
    </xdr:from>
    <xdr:to xmlns:xdr="http://schemas.openxmlformats.org/drawingml/2006/spreadsheetDrawing">
      <xdr:col>24</xdr:col>
      <xdr:colOff>62865</xdr:colOff>
      <xdr:row>78</xdr:row>
      <xdr:rowOff>143510</xdr:rowOff>
    </xdr:to>
    <xdr:cxnSp macro="">
      <xdr:nvCxnSpPr>
        <xdr:cNvPr id="164" name="直線コネクタ 163"/>
        <xdr:cNvCxnSpPr/>
      </xdr:nvCxnSpPr>
      <xdr:spPr>
        <a:xfrm flipV="1">
          <a:off x="4511675" y="1208151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147320</xdr:rowOff>
    </xdr:from>
    <xdr:ext cx="378460" cy="267970"/>
    <xdr:sp macro="" textlink="">
      <xdr:nvSpPr>
        <xdr:cNvPr id="165" name="維持補修費最小値テキスト"/>
        <xdr:cNvSpPr txBox="1"/>
      </xdr:nvSpPr>
      <xdr:spPr>
        <a:xfrm>
          <a:off x="4564380" y="13520420"/>
          <a:ext cx="3784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66" name="直線コネクタ 165"/>
        <xdr:cNvCxnSpPr/>
      </xdr:nvCxnSpPr>
      <xdr:spPr>
        <a:xfrm>
          <a:off x="442976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24130</xdr:rowOff>
    </xdr:from>
    <xdr:ext cx="534670" cy="271145"/>
    <xdr:sp macro="" textlink="">
      <xdr:nvSpPr>
        <xdr:cNvPr id="167" name="維持補修費最大値テキスト"/>
        <xdr:cNvSpPr txBox="1"/>
      </xdr:nvSpPr>
      <xdr:spPr>
        <a:xfrm>
          <a:off x="4564380" y="11854180"/>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80010</xdr:rowOff>
    </xdr:from>
    <xdr:to xmlns:xdr="http://schemas.openxmlformats.org/drawingml/2006/spreadsheetDrawing">
      <xdr:col>24</xdr:col>
      <xdr:colOff>152400</xdr:colOff>
      <xdr:row>70</xdr:row>
      <xdr:rowOff>80010</xdr:rowOff>
    </xdr:to>
    <xdr:cxnSp macro="">
      <xdr:nvCxnSpPr>
        <xdr:cNvPr id="168" name="直線コネクタ 167"/>
        <xdr:cNvCxnSpPr/>
      </xdr:nvCxnSpPr>
      <xdr:spPr>
        <a:xfrm>
          <a:off x="4429760" y="12081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7620</xdr:rowOff>
    </xdr:from>
    <xdr:to xmlns:xdr="http://schemas.openxmlformats.org/drawingml/2006/spreadsheetDrawing">
      <xdr:col>24</xdr:col>
      <xdr:colOff>63500</xdr:colOff>
      <xdr:row>78</xdr:row>
      <xdr:rowOff>29845</xdr:rowOff>
    </xdr:to>
    <xdr:cxnSp macro="">
      <xdr:nvCxnSpPr>
        <xdr:cNvPr id="169" name="直線コネクタ 168"/>
        <xdr:cNvCxnSpPr/>
      </xdr:nvCxnSpPr>
      <xdr:spPr>
        <a:xfrm>
          <a:off x="3700780" y="1338072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166370</xdr:rowOff>
    </xdr:from>
    <xdr:ext cx="534670" cy="269240"/>
    <xdr:sp macro="" textlink="">
      <xdr:nvSpPr>
        <xdr:cNvPr id="170" name="維持補修費平均値テキスト"/>
        <xdr:cNvSpPr txBox="1"/>
      </xdr:nvSpPr>
      <xdr:spPr>
        <a:xfrm>
          <a:off x="4564380" y="12853670"/>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143510</xdr:rowOff>
    </xdr:from>
    <xdr:to xmlns:xdr="http://schemas.openxmlformats.org/drawingml/2006/spreadsheetDrawing">
      <xdr:col>24</xdr:col>
      <xdr:colOff>114300</xdr:colOff>
      <xdr:row>76</xdr:row>
      <xdr:rowOff>69215</xdr:rowOff>
    </xdr:to>
    <xdr:sp macro="" textlink="">
      <xdr:nvSpPr>
        <xdr:cNvPr id="171" name="フローチャート: 判断 170"/>
        <xdr:cNvSpPr/>
      </xdr:nvSpPr>
      <xdr:spPr>
        <a:xfrm>
          <a:off x="4462780" y="130022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7620</xdr:rowOff>
    </xdr:from>
    <xdr:to xmlns:xdr="http://schemas.openxmlformats.org/drawingml/2006/spreadsheetDrawing">
      <xdr:col>19</xdr:col>
      <xdr:colOff>177800</xdr:colOff>
      <xdr:row>78</xdr:row>
      <xdr:rowOff>46355</xdr:rowOff>
    </xdr:to>
    <xdr:cxnSp macro="">
      <xdr:nvCxnSpPr>
        <xdr:cNvPr id="172" name="直線コネクタ 171"/>
        <xdr:cNvCxnSpPr/>
      </xdr:nvCxnSpPr>
      <xdr:spPr>
        <a:xfrm flipV="1">
          <a:off x="2832100" y="1338072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19685</xdr:rowOff>
    </xdr:from>
    <xdr:to xmlns:xdr="http://schemas.openxmlformats.org/drawingml/2006/spreadsheetDrawing">
      <xdr:col>20</xdr:col>
      <xdr:colOff>38100</xdr:colOff>
      <xdr:row>76</xdr:row>
      <xdr:rowOff>125095</xdr:rowOff>
    </xdr:to>
    <xdr:sp macro="" textlink="">
      <xdr:nvSpPr>
        <xdr:cNvPr id="173" name="フローチャート: 判断 172"/>
        <xdr:cNvSpPr/>
      </xdr:nvSpPr>
      <xdr:spPr>
        <a:xfrm>
          <a:off x="3649980" y="13049885"/>
          <a:ext cx="9652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143510</xdr:rowOff>
    </xdr:from>
    <xdr:ext cx="531495" cy="269240"/>
    <xdr:sp macro="" textlink="">
      <xdr:nvSpPr>
        <xdr:cNvPr id="174" name="テキスト ボックス 173"/>
        <xdr:cNvSpPr txBox="1"/>
      </xdr:nvSpPr>
      <xdr:spPr>
        <a:xfrm>
          <a:off x="3438525" y="12830810"/>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46355</xdr:rowOff>
    </xdr:from>
    <xdr:to xmlns:xdr="http://schemas.openxmlformats.org/drawingml/2006/spreadsheetDrawing">
      <xdr:col>15</xdr:col>
      <xdr:colOff>50800</xdr:colOff>
      <xdr:row>78</xdr:row>
      <xdr:rowOff>66675</xdr:rowOff>
    </xdr:to>
    <xdr:cxnSp macro="">
      <xdr:nvCxnSpPr>
        <xdr:cNvPr id="175" name="直線コネクタ 174"/>
        <xdr:cNvCxnSpPr/>
      </xdr:nvCxnSpPr>
      <xdr:spPr>
        <a:xfrm flipV="1">
          <a:off x="1968500" y="1341945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69850</xdr:rowOff>
    </xdr:from>
    <xdr:to xmlns:xdr="http://schemas.openxmlformats.org/drawingml/2006/spreadsheetDrawing">
      <xdr:col>15</xdr:col>
      <xdr:colOff>101600</xdr:colOff>
      <xdr:row>76</xdr:row>
      <xdr:rowOff>171450</xdr:rowOff>
    </xdr:to>
    <xdr:sp macro="" textlink="">
      <xdr:nvSpPr>
        <xdr:cNvPr id="176" name="フローチャート: 判断 175"/>
        <xdr:cNvSpPr/>
      </xdr:nvSpPr>
      <xdr:spPr>
        <a:xfrm>
          <a:off x="27813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13970</xdr:rowOff>
    </xdr:from>
    <xdr:ext cx="531495" cy="269240"/>
    <xdr:sp macro="" textlink="">
      <xdr:nvSpPr>
        <xdr:cNvPr id="177" name="テキスト ボックス 176"/>
        <xdr:cNvSpPr txBox="1"/>
      </xdr:nvSpPr>
      <xdr:spPr>
        <a:xfrm>
          <a:off x="2574925" y="12872720"/>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45085</xdr:rowOff>
    </xdr:from>
    <xdr:to xmlns:xdr="http://schemas.openxmlformats.org/drawingml/2006/spreadsheetDrawing">
      <xdr:col>10</xdr:col>
      <xdr:colOff>114300</xdr:colOff>
      <xdr:row>78</xdr:row>
      <xdr:rowOff>66675</xdr:rowOff>
    </xdr:to>
    <xdr:cxnSp macro="">
      <xdr:nvCxnSpPr>
        <xdr:cNvPr id="178" name="直線コネクタ 177"/>
        <xdr:cNvCxnSpPr/>
      </xdr:nvCxnSpPr>
      <xdr:spPr>
        <a:xfrm>
          <a:off x="1104900" y="1341818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67945</xdr:rowOff>
    </xdr:from>
    <xdr:to xmlns:xdr="http://schemas.openxmlformats.org/drawingml/2006/spreadsheetDrawing">
      <xdr:col>10</xdr:col>
      <xdr:colOff>165100</xdr:colOff>
      <xdr:row>76</xdr:row>
      <xdr:rowOff>171450</xdr:rowOff>
    </xdr:to>
    <xdr:sp macro="" textlink="">
      <xdr:nvSpPr>
        <xdr:cNvPr id="179" name="フローチャート: 判断 178"/>
        <xdr:cNvSpPr/>
      </xdr:nvSpPr>
      <xdr:spPr>
        <a:xfrm>
          <a:off x="1917700" y="130981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12065</xdr:rowOff>
    </xdr:from>
    <xdr:ext cx="534670" cy="269240"/>
    <xdr:sp macro="" textlink="">
      <xdr:nvSpPr>
        <xdr:cNvPr id="180" name="テキスト ボックス 179"/>
        <xdr:cNvSpPr txBox="1"/>
      </xdr:nvSpPr>
      <xdr:spPr>
        <a:xfrm>
          <a:off x="1706245" y="1287081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77470</xdr:rowOff>
    </xdr:from>
    <xdr:to xmlns:xdr="http://schemas.openxmlformats.org/drawingml/2006/spreadsheetDrawing">
      <xdr:col>6</xdr:col>
      <xdr:colOff>38100</xdr:colOff>
      <xdr:row>77</xdr:row>
      <xdr:rowOff>3175</xdr:rowOff>
    </xdr:to>
    <xdr:sp macro="" textlink="">
      <xdr:nvSpPr>
        <xdr:cNvPr id="181" name="フローチャート: 判断 180"/>
        <xdr:cNvSpPr/>
      </xdr:nvSpPr>
      <xdr:spPr>
        <a:xfrm>
          <a:off x="1054100" y="1310767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21590</xdr:rowOff>
    </xdr:from>
    <xdr:ext cx="531495" cy="269240"/>
    <xdr:sp macro="" textlink="">
      <xdr:nvSpPr>
        <xdr:cNvPr id="182" name="テキスト ボックス 181"/>
        <xdr:cNvSpPr txBox="1"/>
      </xdr:nvSpPr>
      <xdr:spPr>
        <a:xfrm>
          <a:off x="842645" y="12880340"/>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83820</xdr:rowOff>
    </xdr:from>
    <xdr:ext cx="758825" cy="269875"/>
    <xdr:sp macro="" textlink="">
      <xdr:nvSpPr>
        <xdr:cNvPr id="183" name="テキスト ボックス 182"/>
        <xdr:cNvSpPr txBox="1"/>
      </xdr:nvSpPr>
      <xdr:spPr>
        <a:xfrm>
          <a:off x="4328160" y="13971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83820</xdr:rowOff>
    </xdr:from>
    <xdr:ext cx="762000" cy="269875"/>
    <xdr:sp macro="" textlink="">
      <xdr:nvSpPr>
        <xdr:cNvPr id="184" name="テキスト ボックス 183"/>
        <xdr:cNvSpPr txBox="1"/>
      </xdr:nvSpPr>
      <xdr:spPr>
        <a:xfrm>
          <a:off x="351536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83820</xdr:rowOff>
    </xdr:from>
    <xdr:ext cx="758825" cy="269875"/>
    <xdr:sp macro="" textlink="">
      <xdr:nvSpPr>
        <xdr:cNvPr id="185" name="テキスト ボックス 184"/>
        <xdr:cNvSpPr txBox="1"/>
      </xdr:nvSpPr>
      <xdr:spPr>
        <a:xfrm>
          <a:off x="2646680" y="13971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83820</xdr:rowOff>
    </xdr:from>
    <xdr:ext cx="762000" cy="269875"/>
    <xdr:sp macro="" textlink="">
      <xdr:nvSpPr>
        <xdr:cNvPr id="186" name="テキスト ボックス 185"/>
        <xdr:cNvSpPr txBox="1"/>
      </xdr:nvSpPr>
      <xdr:spPr>
        <a:xfrm>
          <a:off x="178308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83820</xdr:rowOff>
    </xdr:from>
    <xdr:ext cx="762000" cy="269875"/>
    <xdr:sp macro="" textlink="">
      <xdr:nvSpPr>
        <xdr:cNvPr id="187" name="テキスト ボックス 186"/>
        <xdr:cNvSpPr txBox="1"/>
      </xdr:nvSpPr>
      <xdr:spPr>
        <a:xfrm>
          <a:off x="91948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83185</xdr:rowOff>
    </xdr:to>
    <xdr:sp macro="" textlink="">
      <xdr:nvSpPr>
        <xdr:cNvPr id="188" name="楕円 187"/>
        <xdr:cNvSpPr/>
      </xdr:nvSpPr>
      <xdr:spPr>
        <a:xfrm>
          <a:off x="4462780" y="13357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66675</xdr:rowOff>
    </xdr:from>
    <xdr:ext cx="469900" cy="267970"/>
    <xdr:sp macro="" textlink="">
      <xdr:nvSpPr>
        <xdr:cNvPr id="189" name="維持補修費該当値テキスト"/>
        <xdr:cNvSpPr txBox="1"/>
      </xdr:nvSpPr>
      <xdr:spPr>
        <a:xfrm>
          <a:off x="4564380" y="132683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59690</xdr:rowOff>
    </xdr:to>
    <xdr:sp macro="" textlink="">
      <xdr:nvSpPr>
        <xdr:cNvPr id="190" name="楕円 189"/>
        <xdr:cNvSpPr/>
      </xdr:nvSpPr>
      <xdr:spPr>
        <a:xfrm>
          <a:off x="3649980" y="1333373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48895</xdr:rowOff>
    </xdr:from>
    <xdr:ext cx="469900" cy="269875"/>
    <xdr:sp macro="" textlink="">
      <xdr:nvSpPr>
        <xdr:cNvPr id="191" name="テキスト ボックス 190"/>
        <xdr:cNvSpPr txBox="1"/>
      </xdr:nvSpPr>
      <xdr:spPr>
        <a:xfrm>
          <a:off x="3470910" y="13421995"/>
          <a:ext cx="4699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171450</xdr:rowOff>
    </xdr:from>
    <xdr:to xmlns:xdr="http://schemas.openxmlformats.org/drawingml/2006/spreadsheetDrawing">
      <xdr:col>15</xdr:col>
      <xdr:colOff>101600</xdr:colOff>
      <xdr:row>78</xdr:row>
      <xdr:rowOff>98425</xdr:rowOff>
    </xdr:to>
    <xdr:sp macro="" textlink="">
      <xdr:nvSpPr>
        <xdr:cNvPr id="192" name="楕円 191"/>
        <xdr:cNvSpPr/>
      </xdr:nvSpPr>
      <xdr:spPr>
        <a:xfrm>
          <a:off x="2781300" y="133731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89535</xdr:rowOff>
    </xdr:from>
    <xdr:ext cx="466725" cy="267970"/>
    <xdr:sp macro="" textlink="">
      <xdr:nvSpPr>
        <xdr:cNvPr id="193" name="テキスト ボックス 192"/>
        <xdr:cNvSpPr txBox="1"/>
      </xdr:nvSpPr>
      <xdr:spPr>
        <a:xfrm>
          <a:off x="2602230" y="13462635"/>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11430</xdr:rowOff>
    </xdr:from>
    <xdr:to xmlns:xdr="http://schemas.openxmlformats.org/drawingml/2006/spreadsheetDrawing">
      <xdr:col>10</xdr:col>
      <xdr:colOff>165100</xdr:colOff>
      <xdr:row>78</xdr:row>
      <xdr:rowOff>118745</xdr:rowOff>
    </xdr:to>
    <xdr:sp macro="" textlink="">
      <xdr:nvSpPr>
        <xdr:cNvPr id="194" name="楕円 193"/>
        <xdr:cNvSpPr/>
      </xdr:nvSpPr>
      <xdr:spPr>
        <a:xfrm>
          <a:off x="1917700" y="1338453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107950</xdr:rowOff>
    </xdr:from>
    <xdr:ext cx="466725" cy="270510"/>
    <xdr:sp macro="" textlink="">
      <xdr:nvSpPr>
        <xdr:cNvPr id="195" name="テキスト ボックス 194"/>
        <xdr:cNvSpPr txBox="1"/>
      </xdr:nvSpPr>
      <xdr:spPr>
        <a:xfrm>
          <a:off x="1738630" y="13481050"/>
          <a:ext cx="4667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170815</xdr:rowOff>
    </xdr:from>
    <xdr:to xmlns:xdr="http://schemas.openxmlformats.org/drawingml/2006/spreadsheetDrawing">
      <xdr:col>6</xdr:col>
      <xdr:colOff>38100</xdr:colOff>
      <xdr:row>78</xdr:row>
      <xdr:rowOff>96520</xdr:rowOff>
    </xdr:to>
    <xdr:sp macro="" textlink="">
      <xdr:nvSpPr>
        <xdr:cNvPr id="196" name="楕円 195"/>
        <xdr:cNvSpPr/>
      </xdr:nvSpPr>
      <xdr:spPr>
        <a:xfrm>
          <a:off x="1054100" y="1337246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88265</xdr:rowOff>
    </xdr:from>
    <xdr:ext cx="469900" cy="267970"/>
    <xdr:sp macro="" textlink="">
      <xdr:nvSpPr>
        <xdr:cNvPr id="197" name="テキスト ボックス 196"/>
        <xdr:cNvSpPr txBox="1"/>
      </xdr:nvSpPr>
      <xdr:spPr>
        <a:xfrm>
          <a:off x="875030" y="1346136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59690</xdr:rowOff>
    </xdr:from>
    <xdr:to xmlns:xdr="http://schemas.openxmlformats.org/drawingml/2006/spreadsheetDrawing">
      <xdr:col>28</xdr:col>
      <xdr:colOff>114300</xdr:colOff>
      <xdr:row>85</xdr:row>
      <xdr:rowOff>32385</xdr:rowOff>
    </xdr:to>
    <xdr:sp macro="" textlink="">
      <xdr:nvSpPr>
        <xdr:cNvPr id="198" name="正方形/長方形 197"/>
        <xdr:cNvSpPr/>
      </xdr:nvSpPr>
      <xdr:spPr>
        <a:xfrm>
          <a:off x="741680" y="14290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59690</xdr:rowOff>
    </xdr:from>
    <xdr:to xmlns:xdr="http://schemas.openxmlformats.org/drawingml/2006/spreadsheetDrawing">
      <xdr:col>12</xdr:col>
      <xdr:colOff>127000</xdr:colOff>
      <xdr:row>86</xdr:row>
      <xdr:rowOff>146685</xdr:rowOff>
    </xdr:to>
    <xdr:sp macro="" textlink="">
      <xdr:nvSpPr>
        <xdr:cNvPr id="199" name="正方形/長方形 198"/>
        <xdr:cNvSpPr/>
      </xdr:nvSpPr>
      <xdr:spPr>
        <a:xfrm>
          <a:off x="86868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92075</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6868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59690</xdr:rowOff>
    </xdr:from>
    <xdr:to xmlns:xdr="http://schemas.openxmlformats.org/drawingml/2006/spreadsheetDrawing">
      <xdr:col>18</xdr:col>
      <xdr:colOff>0</xdr:colOff>
      <xdr:row>86</xdr:row>
      <xdr:rowOff>146685</xdr:rowOff>
    </xdr:to>
    <xdr:sp macro="" textlink="">
      <xdr:nvSpPr>
        <xdr:cNvPr id="201" name="正方形/長方形 200"/>
        <xdr:cNvSpPr/>
      </xdr:nvSpPr>
      <xdr:spPr>
        <a:xfrm>
          <a:off x="185420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92075</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85420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59690</xdr:rowOff>
    </xdr:from>
    <xdr:to xmlns:xdr="http://schemas.openxmlformats.org/drawingml/2006/spreadsheetDrawing">
      <xdr:col>24</xdr:col>
      <xdr:colOff>0</xdr:colOff>
      <xdr:row>86</xdr:row>
      <xdr:rowOff>146685</xdr:rowOff>
    </xdr:to>
    <xdr:sp macro="" textlink="">
      <xdr:nvSpPr>
        <xdr:cNvPr id="203" name="正方形/長方形 202"/>
        <xdr:cNvSpPr/>
      </xdr:nvSpPr>
      <xdr:spPr>
        <a:xfrm>
          <a:off x="296672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92075</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296672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41680" y="15114270"/>
          <a:ext cx="456438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7620</xdr:rowOff>
    </xdr:from>
    <xdr:ext cx="349885" cy="233045"/>
    <xdr:sp macro="" textlink="">
      <xdr:nvSpPr>
        <xdr:cNvPr id="206" name="テキスト ボックス 205"/>
        <xdr:cNvSpPr txBox="1"/>
      </xdr:nvSpPr>
      <xdr:spPr>
        <a:xfrm>
          <a:off x="708660" y="14923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08" name="テキスト ボックス 207"/>
        <xdr:cNvSpPr txBox="1"/>
      </xdr:nvSpPr>
      <xdr:spPr>
        <a:xfrm>
          <a:off x="22542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09" name="直線コネクタ 208"/>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0" name="テキスト ボックス 209"/>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1" name="直線コネクタ 210"/>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2" name="テキスト ボックス 211"/>
        <xdr:cNvSpPr txBox="1"/>
      </xdr:nvSpPr>
      <xdr:spPr>
        <a:xfrm>
          <a:off x="22542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3" name="直線コネクタ 212"/>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4" name="テキスト ボックス 213"/>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5" name="直線コネクタ 214"/>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5905"/>
    <xdr:sp macro="" textlink="">
      <xdr:nvSpPr>
        <xdr:cNvPr id="216" name="テキスト ボックス 215"/>
        <xdr:cNvSpPr txBox="1"/>
      </xdr:nvSpPr>
      <xdr:spPr>
        <a:xfrm>
          <a:off x="166370" y="15951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7" name="直線コネクタ 216"/>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18" name="テキスト ボックス 217"/>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19" name="直線コネクタ 218"/>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38735</xdr:rowOff>
    </xdr:from>
    <xdr:ext cx="595630" cy="272415"/>
    <xdr:sp macro="" textlink="">
      <xdr:nvSpPr>
        <xdr:cNvPr id="220" name="テキスト ボックス 219"/>
        <xdr:cNvSpPr txBox="1"/>
      </xdr:nvSpPr>
      <xdr:spPr>
        <a:xfrm>
          <a:off x="166370" y="15297785"/>
          <a:ext cx="5956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88</xdr:row>
      <xdr:rowOff>26670</xdr:rowOff>
    </xdr:to>
    <xdr:cxnSp macro="">
      <xdr:nvCxnSpPr>
        <xdr:cNvPr id="221" name="直線コネクタ 220"/>
        <xdr:cNvCxnSpPr/>
      </xdr:nvCxnSpPr>
      <xdr:spPr>
        <a:xfrm>
          <a:off x="741680" y="15114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57150</xdr:rowOff>
    </xdr:from>
    <xdr:ext cx="595630" cy="269240"/>
    <xdr:sp macro="" textlink="">
      <xdr:nvSpPr>
        <xdr:cNvPr id="222" name="テキスト ボックス 221"/>
        <xdr:cNvSpPr txBox="1"/>
      </xdr:nvSpPr>
      <xdr:spPr>
        <a:xfrm>
          <a:off x="166370" y="14973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26670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41680" y="15114270"/>
          <a:ext cx="456438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99</xdr:row>
      <xdr:rowOff>144145</xdr:rowOff>
    </xdr:to>
    <xdr:cxnSp macro="">
      <xdr:nvCxnSpPr>
        <xdr:cNvPr id="224" name="直線コネクタ 223"/>
        <xdr:cNvCxnSpPr/>
      </xdr:nvCxnSpPr>
      <xdr:spPr>
        <a:xfrm flipV="1">
          <a:off x="4511675" y="1561973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147955</xdr:rowOff>
    </xdr:from>
    <xdr:ext cx="534670" cy="258445"/>
    <xdr:sp macro="" textlink="">
      <xdr:nvSpPr>
        <xdr:cNvPr id="225" name="扶助費最小値テキスト"/>
        <xdr:cNvSpPr txBox="1"/>
      </xdr:nvSpPr>
      <xdr:spPr>
        <a:xfrm>
          <a:off x="4564380" y="17121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144145</xdr:rowOff>
    </xdr:from>
    <xdr:to xmlns:xdr="http://schemas.openxmlformats.org/drawingml/2006/spreadsheetDrawing">
      <xdr:col>24</xdr:col>
      <xdr:colOff>152400</xdr:colOff>
      <xdr:row>99</xdr:row>
      <xdr:rowOff>144145</xdr:rowOff>
    </xdr:to>
    <xdr:cxnSp macro="">
      <xdr:nvCxnSpPr>
        <xdr:cNvPr id="226" name="直線コネクタ 225"/>
        <xdr:cNvCxnSpPr/>
      </xdr:nvCxnSpPr>
      <xdr:spPr>
        <a:xfrm>
          <a:off x="4429760" y="17117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142240</xdr:rowOff>
    </xdr:from>
    <xdr:ext cx="598805" cy="267335"/>
    <xdr:sp macro="" textlink="">
      <xdr:nvSpPr>
        <xdr:cNvPr id="227" name="扶助費最大値テキスト"/>
        <xdr:cNvSpPr txBox="1"/>
      </xdr:nvSpPr>
      <xdr:spPr>
        <a:xfrm>
          <a:off x="4564380" y="1540129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28" name="直線コネクタ 227"/>
        <xdr:cNvCxnSpPr/>
      </xdr:nvCxnSpPr>
      <xdr:spPr>
        <a:xfrm>
          <a:off x="4429760" y="15619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22225</xdr:rowOff>
    </xdr:from>
    <xdr:to xmlns:xdr="http://schemas.openxmlformats.org/drawingml/2006/spreadsheetDrawing">
      <xdr:col>24</xdr:col>
      <xdr:colOff>63500</xdr:colOff>
      <xdr:row>98</xdr:row>
      <xdr:rowOff>123190</xdr:rowOff>
    </xdr:to>
    <xdr:cxnSp macro="">
      <xdr:nvCxnSpPr>
        <xdr:cNvPr id="229" name="直線コネクタ 228"/>
        <xdr:cNvCxnSpPr/>
      </xdr:nvCxnSpPr>
      <xdr:spPr>
        <a:xfrm flipV="1">
          <a:off x="3700780" y="16652875"/>
          <a:ext cx="8128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78740</xdr:rowOff>
    </xdr:from>
    <xdr:ext cx="598805" cy="259080"/>
    <xdr:sp macro="" textlink="">
      <xdr:nvSpPr>
        <xdr:cNvPr id="230" name="扶助費平均値テキスト"/>
        <xdr:cNvSpPr txBox="1"/>
      </xdr:nvSpPr>
      <xdr:spPr>
        <a:xfrm>
          <a:off x="4564380" y="1636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55880</xdr:rowOff>
    </xdr:from>
    <xdr:to xmlns:xdr="http://schemas.openxmlformats.org/drawingml/2006/spreadsheetDrawing">
      <xdr:col>24</xdr:col>
      <xdr:colOff>114300</xdr:colOff>
      <xdr:row>96</xdr:row>
      <xdr:rowOff>157480</xdr:rowOff>
    </xdr:to>
    <xdr:sp macro="" textlink="">
      <xdr:nvSpPr>
        <xdr:cNvPr id="231" name="フローチャート: 判断 230"/>
        <xdr:cNvSpPr/>
      </xdr:nvSpPr>
      <xdr:spPr>
        <a:xfrm>
          <a:off x="446278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123190</xdr:rowOff>
    </xdr:from>
    <xdr:to xmlns:xdr="http://schemas.openxmlformats.org/drawingml/2006/spreadsheetDrawing">
      <xdr:col>19</xdr:col>
      <xdr:colOff>177800</xdr:colOff>
      <xdr:row>98</xdr:row>
      <xdr:rowOff>124460</xdr:rowOff>
    </xdr:to>
    <xdr:cxnSp macro="">
      <xdr:nvCxnSpPr>
        <xdr:cNvPr id="232" name="直線コネクタ 231"/>
        <xdr:cNvCxnSpPr/>
      </xdr:nvCxnSpPr>
      <xdr:spPr>
        <a:xfrm flipV="1">
          <a:off x="2832100" y="1692529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3" name="フローチャート: 判断 232"/>
        <xdr:cNvSpPr/>
      </xdr:nvSpPr>
      <xdr:spPr>
        <a:xfrm>
          <a:off x="3649980" y="168427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158750</xdr:rowOff>
    </xdr:from>
    <xdr:ext cx="531495" cy="259080"/>
    <xdr:sp macro="" textlink="">
      <xdr:nvSpPr>
        <xdr:cNvPr id="234" name="テキスト ボックス 233"/>
        <xdr:cNvSpPr txBox="1"/>
      </xdr:nvSpPr>
      <xdr:spPr>
        <a:xfrm>
          <a:off x="3438525" y="166179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124460</xdr:rowOff>
    </xdr:from>
    <xdr:to xmlns:xdr="http://schemas.openxmlformats.org/drawingml/2006/spreadsheetDrawing">
      <xdr:col>15</xdr:col>
      <xdr:colOff>50800</xdr:colOff>
      <xdr:row>98</xdr:row>
      <xdr:rowOff>140970</xdr:rowOff>
    </xdr:to>
    <xdr:cxnSp macro="">
      <xdr:nvCxnSpPr>
        <xdr:cNvPr id="235" name="直線コネクタ 234"/>
        <xdr:cNvCxnSpPr/>
      </xdr:nvCxnSpPr>
      <xdr:spPr>
        <a:xfrm flipV="1">
          <a:off x="1968500" y="1692656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53340</xdr:rowOff>
    </xdr:from>
    <xdr:to xmlns:xdr="http://schemas.openxmlformats.org/drawingml/2006/spreadsheetDrawing">
      <xdr:col>15</xdr:col>
      <xdr:colOff>101600</xdr:colOff>
      <xdr:row>98</xdr:row>
      <xdr:rowOff>154940</xdr:rowOff>
    </xdr:to>
    <xdr:sp macro="" textlink="">
      <xdr:nvSpPr>
        <xdr:cNvPr id="236" name="フローチャート: 判断 235"/>
        <xdr:cNvSpPr/>
      </xdr:nvSpPr>
      <xdr:spPr>
        <a:xfrm>
          <a:off x="27813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0</xdr:rowOff>
    </xdr:from>
    <xdr:ext cx="531495" cy="259080"/>
    <xdr:sp macro="" textlink="">
      <xdr:nvSpPr>
        <xdr:cNvPr id="237" name="テキスト ボックス 236"/>
        <xdr:cNvSpPr txBox="1"/>
      </xdr:nvSpPr>
      <xdr:spPr>
        <a:xfrm>
          <a:off x="2574925" y="16630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99060</xdr:rowOff>
    </xdr:from>
    <xdr:to xmlns:xdr="http://schemas.openxmlformats.org/drawingml/2006/spreadsheetDrawing">
      <xdr:col>10</xdr:col>
      <xdr:colOff>114300</xdr:colOff>
      <xdr:row>98</xdr:row>
      <xdr:rowOff>140970</xdr:rowOff>
    </xdr:to>
    <xdr:cxnSp macro="">
      <xdr:nvCxnSpPr>
        <xdr:cNvPr id="238" name="直線コネクタ 237"/>
        <xdr:cNvCxnSpPr/>
      </xdr:nvCxnSpPr>
      <xdr:spPr>
        <a:xfrm>
          <a:off x="1104900" y="1690116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76835</xdr:rowOff>
    </xdr:from>
    <xdr:to xmlns:xdr="http://schemas.openxmlformats.org/drawingml/2006/spreadsheetDrawing">
      <xdr:col>10</xdr:col>
      <xdr:colOff>165100</xdr:colOff>
      <xdr:row>99</xdr:row>
      <xdr:rowOff>6985</xdr:rowOff>
    </xdr:to>
    <xdr:sp macro="" textlink="">
      <xdr:nvSpPr>
        <xdr:cNvPr id="239" name="フローチャート: 判断 238"/>
        <xdr:cNvSpPr/>
      </xdr:nvSpPr>
      <xdr:spPr>
        <a:xfrm>
          <a:off x="1917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34670" cy="259080"/>
    <xdr:sp macro="" textlink="">
      <xdr:nvSpPr>
        <xdr:cNvPr id="240" name="テキスト ボックス 239"/>
        <xdr:cNvSpPr txBox="1"/>
      </xdr:nvSpPr>
      <xdr:spPr>
        <a:xfrm>
          <a:off x="1706245"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82550</xdr:rowOff>
    </xdr:from>
    <xdr:to xmlns:xdr="http://schemas.openxmlformats.org/drawingml/2006/spreadsheetDrawing">
      <xdr:col>6</xdr:col>
      <xdr:colOff>38100</xdr:colOff>
      <xdr:row>99</xdr:row>
      <xdr:rowOff>12700</xdr:rowOff>
    </xdr:to>
    <xdr:sp macro="" textlink="">
      <xdr:nvSpPr>
        <xdr:cNvPr id="241" name="フローチャート: 判断 240"/>
        <xdr:cNvSpPr/>
      </xdr:nvSpPr>
      <xdr:spPr>
        <a:xfrm>
          <a:off x="1054100" y="16884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3810</xdr:rowOff>
    </xdr:from>
    <xdr:ext cx="531495" cy="259080"/>
    <xdr:sp macro="" textlink="">
      <xdr:nvSpPr>
        <xdr:cNvPr id="242" name="テキスト ボックス 241"/>
        <xdr:cNvSpPr txBox="1"/>
      </xdr:nvSpPr>
      <xdr:spPr>
        <a:xfrm>
          <a:off x="842645" y="16977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8825" cy="259080"/>
    <xdr:sp macro="" textlink="">
      <xdr:nvSpPr>
        <xdr:cNvPr id="243" name="テキスト ボックス 242"/>
        <xdr:cNvSpPr txBox="1"/>
      </xdr:nvSpPr>
      <xdr:spPr>
        <a:xfrm>
          <a:off x="4328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45" name="テキスト ボックス 244"/>
        <xdr:cNvSpPr txBox="1"/>
      </xdr:nvSpPr>
      <xdr:spPr>
        <a:xfrm>
          <a:off x="264668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143510</xdr:rowOff>
    </xdr:from>
    <xdr:to xmlns:xdr="http://schemas.openxmlformats.org/drawingml/2006/spreadsheetDrawing">
      <xdr:col>24</xdr:col>
      <xdr:colOff>114300</xdr:colOff>
      <xdr:row>97</xdr:row>
      <xdr:rowOff>73025</xdr:rowOff>
    </xdr:to>
    <xdr:sp macro="" textlink="">
      <xdr:nvSpPr>
        <xdr:cNvPr id="248" name="楕円 247"/>
        <xdr:cNvSpPr/>
      </xdr:nvSpPr>
      <xdr:spPr>
        <a:xfrm>
          <a:off x="446278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121285</xdr:rowOff>
    </xdr:from>
    <xdr:ext cx="534670" cy="255905"/>
    <xdr:sp macro="" textlink="">
      <xdr:nvSpPr>
        <xdr:cNvPr id="249" name="扶助費該当値テキスト"/>
        <xdr:cNvSpPr txBox="1"/>
      </xdr:nvSpPr>
      <xdr:spPr>
        <a:xfrm>
          <a:off x="4564380" y="16580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72390</xdr:rowOff>
    </xdr:from>
    <xdr:to xmlns:xdr="http://schemas.openxmlformats.org/drawingml/2006/spreadsheetDrawing">
      <xdr:col>20</xdr:col>
      <xdr:colOff>38100</xdr:colOff>
      <xdr:row>99</xdr:row>
      <xdr:rowOff>2540</xdr:rowOff>
    </xdr:to>
    <xdr:sp macro="" textlink="">
      <xdr:nvSpPr>
        <xdr:cNvPr id="250" name="楕円 249"/>
        <xdr:cNvSpPr/>
      </xdr:nvSpPr>
      <xdr:spPr>
        <a:xfrm>
          <a:off x="3649980" y="168744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165100</xdr:rowOff>
    </xdr:from>
    <xdr:ext cx="531495" cy="259080"/>
    <xdr:sp macro="" textlink="">
      <xdr:nvSpPr>
        <xdr:cNvPr id="251" name="テキスト ボックス 250"/>
        <xdr:cNvSpPr txBox="1"/>
      </xdr:nvSpPr>
      <xdr:spPr>
        <a:xfrm>
          <a:off x="3438525" y="16967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73660</xdr:rowOff>
    </xdr:from>
    <xdr:to xmlns:xdr="http://schemas.openxmlformats.org/drawingml/2006/spreadsheetDrawing">
      <xdr:col>15</xdr:col>
      <xdr:colOff>101600</xdr:colOff>
      <xdr:row>99</xdr:row>
      <xdr:rowOff>3810</xdr:rowOff>
    </xdr:to>
    <xdr:sp macro="" textlink="">
      <xdr:nvSpPr>
        <xdr:cNvPr id="252" name="楕円 251"/>
        <xdr:cNvSpPr/>
      </xdr:nvSpPr>
      <xdr:spPr>
        <a:xfrm>
          <a:off x="27813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167005</xdr:rowOff>
    </xdr:from>
    <xdr:ext cx="531495" cy="255905"/>
    <xdr:sp macro="" textlink="">
      <xdr:nvSpPr>
        <xdr:cNvPr id="253" name="テキスト ボックス 252"/>
        <xdr:cNvSpPr txBox="1"/>
      </xdr:nvSpPr>
      <xdr:spPr>
        <a:xfrm>
          <a:off x="2574925" y="16969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90170</xdr:rowOff>
    </xdr:from>
    <xdr:to xmlns:xdr="http://schemas.openxmlformats.org/drawingml/2006/spreadsheetDrawing">
      <xdr:col>10</xdr:col>
      <xdr:colOff>165100</xdr:colOff>
      <xdr:row>99</xdr:row>
      <xdr:rowOff>20320</xdr:rowOff>
    </xdr:to>
    <xdr:sp macro="" textlink="">
      <xdr:nvSpPr>
        <xdr:cNvPr id="254" name="楕円 253"/>
        <xdr:cNvSpPr/>
      </xdr:nvSpPr>
      <xdr:spPr>
        <a:xfrm>
          <a:off x="19177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11430</xdr:rowOff>
    </xdr:from>
    <xdr:ext cx="534670" cy="259080"/>
    <xdr:sp macro="" textlink="">
      <xdr:nvSpPr>
        <xdr:cNvPr id="255" name="テキスト ボックス 254"/>
        <xdr:cNvSpPr txBox="1"/>
      </xdr:nvSpPr>
      <xdr:spPr>
        <a:xfrm>
          <a:off x="1706245" y="16984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48260</xdr:rowOff>
    </xdr:from>
    <xdr:to xmlns:xdr="http://schemas.openxmlformats.org/drawingml/2006/spreadsheetDrawing">
      <xdr:col>6</xdr:col>
      <xdr:colOff>38100</xdr:colOff>
      <xdr:row>98</xdr:row>
      <xdr:rowOff>149860</xdr:rowOff>
    </xdr:to>
    <xdr:sp macro="" textlink="">
      <xdr:nvSpPr>
        <xdr:cNvPr id="256" name="楕円 255"/>
        <xdr:cNvSpPr/>
      </xdr:nvSpPr>
      <xdr:spPr>
        <a:xfrm>
          <a:off x="1054100" y="16850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167005</xdr:rowOff>
    </xdr:from>
    <xdr:ext cx="531495" cy="255905"/>
    <xdr:sp macro="" textlink="">
      <xdr:nvSpPr>
        <xdr:cNvPr id="257" name="テキスト ボックス 256"/>
        <xdr:cNvSpPr txBox="1"/>
      </xdr:nvSpPr>
      <xdr:spPr>
        <a:xfrm>
          <a:off x="842645" y="16626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59690</xdr:rowOff>
    </xdr:from>
    <xdr:to xmlns:xdr="http://schemas.openxmlformats.org/drawingml/2006/spreadsheetDrawing">
      <xdr:col>59</xdr:col>
      <xdr:colOff>50800</xdr:colOff>
      <xdr:row>25</xdr:row>
      <xdr:rowOff>32385</xdr:rowOff>
    </xdr:to>
    <xdr:sp macro="" textlink="">
      <xdr:nvSpPr>
        <xdr:cNvPr id="258" name="正方形/長方形 257"/>
        <xdr:cNvSpPr/>
      </xdr:nvSpPr>
      <xdr:spPr>
        <a:xfrm>
          <a:off x="6431280" y="4003040"/>
          <a:ext cx="455930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59690</xdr:rowOff>
    </xdr:from>
    <xdr:to xmlns:xdr="http://schemas.openxmlformats.org/drawingml/2006/spreadsheetDrawing">
      <xdr:col>43</xdr:col>
      <xdr:colOff>63500</xdr:colOff>
      <xdr:row>26</xdr:row>
      <xdr:rowOff>146685</xdr:rowOff>
    </xdr:to>
    <xdr:sp macro="" textlink="">
      <xdr:nvSpPr>
        <xdr:cNvPr id="259" name="正方形/長方形 258"/>
        <xdr:cNvSpPr/>
      </xdr:nvSpPr>
      <xdr:spPr>
        <a:xfrm>
          <a:off x="655320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92075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55320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59690</xdr:rowOff>
    </xdr:from>
    <xdr:to xmlns:xdr="http://schemas.openxmlformats.org/drawingml/2006/spreadsheetDrawing">
      <xdr:col>48</xdr:col>
      <xdr:colOff>127000</xdr:colOff>
      <xdr:row>26</xdr:row>
      <xdr:rowOff>146685</xdr:rowOff>
    </xdr:to>
    <xdr:sp macro="" textlink="">
      <xdr:nvSpPr>
        <xdr:cNvPr id="261" name="正方形/長方形 260"/>
        <xdr:cNvSpPr/>
      </xdr:nvSpPr>
      <xdr:spPr>
        <a:xfrm>
          <a:off x="754380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92075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54380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59690</xdr:rowOff>
    </xdr:from>
    <xdr:to xmlns:xdr="http://schemas.openxmlformats.org/drawingml/2006/spreadsheetDrawing">
      <xdr:col>54</xdr:col>
      <xdr:colOff>127000</xdr:colOff>
      <xdr:row>26</xdr:row>
      <xdr:rowOff>146685</xdr:rowOff>
    </xdr:to>
    <xdr:sp macro="" textlink="">
      <xdr:nvSpPr>
        <xdr:cNvPr id="263" name="正方形/長方形 262"/>
        <xdr:cNvSpPr/>
      </xdr:nvSpPr>
      <xdr:spPr>
        <a:xfrm>
          <a:off x="865632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92075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65632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86360</xdr:rowOff>
    </xdr:to>
    <xdr:sp macro="" textlink="">
      <xdr:nvSpPr>
        <xdr:cNvPr id="265" name="正方形/長方形 264"/>
        <xdr:cNvSpPr/>
      </xdr:nvSpPr>
      <xdr:spPr>
        <a:xfrm>
          <a:off x="6431280" y="4827270"/>
          <a:ext cx="455930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7620</xdr:rowOff>
    </xdr:from>
    <xdr:ext cx="346710" cy="233045"/>
    <xdr:sp macro="" textlink="">
      <xdr:nvSpPr>
        <xdr:cNvPr id="266" name="テキスト ボックス 265"/>
        <xdr:cNvSpPr txBox="1"/>
      </xdr:nvSpPr>
      <xdr:spPr>
        <a:xfrm>
          <a:off x="6393180" y="4636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86360</xdr:rowOff>
    </xdr:from>
    <xdr:to xmlns:xdr="http://schemas.openxmlformats.org/drawingml/2006/spreadsheetDrawing">
      <xdr:col>59</xdr:col>
      <xdr:colOff>50800</xdr:colOff>
      <xdr:row>41</xdr:row>
      <xdr:rowOff>86360</xdr:rowOff>
    </xdr:to>
    <xdr:cxnSp macro="">
      <xdr:nvCxnSpPr>
        <xdr:cNvPr id="267" name="直線コネクタ 266"/>
        <xdr:cNvCxnSpPr/>
      </xdr:nvCxnSpPr>
      <xdr:spPr>
        <a:xfrm>
          <a:off x="6431280" y="7115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116840</xdr:rowOff>
    </xdr:from>
    <xdr:ext cx="245745" cy="271145"/>
    <xdr:sp macro="" textlink="">
      <xdr:nvSpPr>
        <xdr:cNvPr id="268" name="テキスト ボックス 267"/>
        <xdr:cNvSpPr txBox="1"/>
      </xdr:nvSpPr>
      <xdr:spPr>
        <a:xfrm>
          <a:off x="6187440" y="6974840"/>
          <a:ext cx="24574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46990</xdr:rowOff>
    </xdr:from>
    <xdr:to xmlns:xdr="http://schemas.openxmlformats.org/drawingml/2006/spreadsheetDrawing">
      <xdr:col>59</xdr:col>
      <xdr:colOff>50800</xdr:colOff>
      <xdr:row>39</xdr:row>
      <xdr:rowOff>46990</xdr:rowOff>
    </xdr:to>
    <xdr:cxnSp macro="">
      <xdr:nvCxnSpPr>
        <xdr:cNvPr id="269" name="直線コネクタ 268"/>
        <xdr:cNvCxnSpPr/>
      </xdr:nvCxnSpPr>
      <xdr:spPr>
        <a:xfrm>
          <a:off x="6431280" y="6733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77470</xdr:rowOff>
    </xdr:from>
    <xdr:ext cx="595630" cy="268605"/>
    <xdr:sp macro="" textlink="">
      <xdr:nvSpPr>
        <xdr:cNvPr id="270" name="テキスト ボックス 269"/>
        <xdr:cNvSpPr txBox="1"/>
      </xdr:nvSpPr>
      <xdr:spPr>
        <a:xfrm>
          <a:off x="5850890" y="6592570"/>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7620</xdr:rowOff>
    </xdr:from>
    <xdr:to xmlns:xdr="http://schemas.openxmlformats.org/drawingml/2006/spreadsheetDrawing">
      <xdr:col>59</xdr:col>
      <xdr:colOff>50800</xdr:colOff>
      <xdr:row>37</xdr:row>
      <xdr:rowOff>7620</xdr:rowOff>
    </xdr:to>
    <xdr:cxnSp macro="">
      <xdr:nvCxnSpPr>
        <xdr:cNvPr id="271" name="直線コネクタ 270"/>
        <xdr:cNvCxnSpPr/>
      </xdr:nvCxnSpPr>
      <xdr:spPr>
        <a:xfrm>
          <a:off x="6431280" y="635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36195</xdr:rowOff>
    </xdr:from>
    <xdr:ext cx="595630" cy="269240"/>
    <xdr:sp macro="" textlink="">
      <xdr:nvSpPr>
        <xdr:cNvPr id="272" name="テキスト ボックス 271"/>
        <xdr:cNvSpPr txBox="1"/>
      </xdr:nvSpPr>
      <xdr:spPr>
        <a:xfrm>
          <a:off x="5850890" y="620839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146685</xdr:rowOff>
    </xdr:from>
    <xdr:to xmlns:xdr="http://schemas.openxmlformats.org/drawingml/2006/spreadsheetDrawing">
      <xdr:col>59</xdr:col>
      <xdr:colOff>50800</xdr:colOff>
      <xdr:row>34</xdr:row>
      <xdr:rowOff>146685</xdr:rowOff>
    </xdr:to>
    <xdr:cxnSp macro="">
      <xdr:nvCxnSpPr>
        <xdr:cNvPr id="273" name="直線コネクタ 272"/>
        <xdr:cNvCxnSpPr/>
      </xdr:nvCxnSpPr>
      <xdr:spPr>
        <a:xfrm>
          <a:off x="6431280" y="59759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95630" cy="270510"/>
    <xdr:sp macro="" textlink="">
      <xdr:nvSpPr>
        <xdr:cNvPr id="274" name="テキスト ボックス 273"/>
        <xdr:cNvSpPr txBox="1"/>
      </xdr:nvSpPr>
      <xdr:spPr>
        <a:xfrm>
          <a:off x="5850890" y="582930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105410</xdr:rowOff>
    </xdr:from>
    <xdr:to xmlns:xdr="http://schemas.openxmlformats.org/drawingml/2006/spreadsheetDrawing">
      <xdr:col>59</xdr:col>
      <xdr:colOff>50800</xdr:colOff>
      <xdr:row>32</xdr:row>
      <xdr:rowOff>105410</xdr:rowOff>
    </xdr:to>
    <xdr:cxnSp macro="">
      <xdr:nvCxnSpPr>
        <xdr:cNvPr id="275" name="直線コネクタ 274"/>
        <xdr:cNvCxnSpPr/>
      </xdr:nvCxnSpPr>
      <xdr:spPr>
        <a:xfrm>
          <a:off x="6431280" y="559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137160</xdr:rowOff>
    </xdr:from>
    <xdr:ext cx="595630" cy="269875"/>
    <xdr:sp macro="" textlink="">
      <xdr:nvSpPr>
        <xdr:cNvPr id="276" name="テキスト ボックス 275"/>
        <xdr:cNvSpPr txBox="1"/>
      </xdr:nvSpPr>
      <xdr:spPr>
        <a:xfrm>
          <a:off x="5850890" y="5452110"/>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66675</xdr:rowOff>
    </xdr:from>
    <xdr:to xmlns:xdr="http://schemas.openxmlformats.org/drawingml/2006/spreadsheetDrawing">
      <xdr:col>59</xdr:col>
      <xdr:colOff>50800</xdr:colOff>
      <xdr:row>30</xdr:row>
      <xdr:rowOff>66675</xdr:rowOff>
    </xdr:to>
    <xdr:cxnSp macro="">
      <xdr:nvCxnSpPr>
        <xdr:cNvPr id="277" name="直線コネクタ 276"/>
        <xdr:cNvCxnSpPr/>
      </xdr:nvCxnSpPr>
      <xdr:spPr>
        <a:xfrm>
          <a:off x="6431280" y="5210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95885</xdr:rowOff>
    </xdr:from>
    <xdr:ext cx="595630" cy="270510"/>
    <xdr:sp macro="" textlink="">
      <xdr:nvSpPr>
        <xdr:cNvPr id="278" name="テキスト ボックス 277"/>
        <xdr:cNvSpPr txBox="1"/>
      </xdr:nvSpPr>
      <xdr:spPr>
        <a:xfrm>
          <a:off x="5850890" y="506793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28</xdr:row>
      <xdr:rowOff>26670</xdr:rowOff>
    </xdr:to>
    <xdr:cxnSp macro="">
      <xdr:nvCxnSpPr>
        <xdr:cNvPr id="279" name="直線コネクタ 278"/>
        <xdr:cNvCxnSpPr/>
      </xdr:nvCxnSpPr>
      <xdr:spPr>
        <a:xfrm>
          <a:off x="6431280" y="4827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57150</xdr:rowOff>
    </xdr:from>
    <xdr:ext cx="595630" cy="269240"/>
    <xdr:sp macro="" textlink="">
      <xdr:nvSpPr>
        <xdr:cNvPr id="280" name="テキスト ボックス 279"/>
        <xdr:cNvSpPr txBox="1"/>
      </xdr:nvSpPr>
      <xdr:spPr>
        <a:xfrm>
          <a:off x="5850890" y="4686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26670</xdr:rowOff>
    </xdr:from>
    <xdr:to xmlns:xdr="http://schemas.openxmlformats.org/drawingml/2006/spreadsheetDrawing">
      <xdr:col>59</xdr:col>
      <xdr:colOff>50800</xdr:colOff>
      <xdr:row>41</xdr:row>
      <xdr:rowOff>86360</xdr:rowOff>
    </xdr:to>
    <xdr:sp macro="" textlink="">
      <xdr:nvSpPr>
        <xdr:cNvPr id="281" name="補助費等グラフ枠"/>
        <xdr:cNvSpPr/>
      </xdr:nvSpPr>
      <xdr:spPr>
        <a:xfrm>
          <a:off x="6431280" y="4827270"/>
          <a:ext cx="455930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151765</xdr:rowOff>
    </xdr:from>
    <xdr:to xmlns:xdr="http://schemas.openxmlformats.org/drawingml/2006/spreadsheetDrawing">
      <xdr:col>54</xdr:col>
      <xdr:colOff>185420</xdr:colOff>
      <xdr:row>39</xdr:row>
      <xdr:rowOff>143510</xdr:rowOff>
    </xdr:to>
    <xdr:cxnSp macro="">
      <xdr:nvCxnSpPr>
        <xdr:cNvPr id="282" name="直線コネクタ 281"/>
        <xdr:cNvCxnSpPr/>
      </xdr:nvCxnSpPr>
      <xdr:spPr>
        <a:xfrm flipV="1">
          <a:off x="10198100" y="546671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146685</xdr:rowOff>
    </xdr:from>
    <xdr:ext cx="531495" cy="267970"/>
    <xdr:sp macro="" textlink="">
      <xdr:nvSpPr>
        <xdr:cNvPr id="283" name="補助費等最小値テキスト"/>
        <xdr:cNvSpPr txBox="1"/>
      </xdr:nvSpPr>
      <xdr:spPr>
        <a:xfrm>
          <a:off x="10248900" y="683323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143510</xdr:rowOff>
    </xdr:from>
    <xdr:to xmlns:xdr="http://schemas.openxmlformats.org/drawingml/2006/spreadsheetDrawing">
      <xdr:col>55</xdr:col>
      <xdr:colOff>88900</xdr:colOff>
      <xdr:row>39</xdr:row>
      <xdr:rowOff>143510</xdr:rowOff>
    </xdr:to>
    <xdr:cxnSp macro="">
      <xdr:nvCxnSpPr>
        <xdr:cNvPr id="284" name="直線コネクタ 283"/>
        <xdr:cNvCxnSpPr/>
      </xdr:nvCxnSpPr>
      <xdr:spPr>
        <a:xfrm>
          <a:off x="10114280" y="6830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95885</xdr:rowOff>
    </xdr:from>
    <xdr:ext cx="595630" cy="270510"/>
    <xdr:sp macro="" textlink="">
      <xdr:nvSpPr>
        <xdr:cNvPr id="285" name="補助費等最大値テキスト"/>
        <xdr:cNvSpPr txBox="1"/>
      </xdr:nvSpPr>
      <xdr:spPr>
        <a:xfrm>
          <a:off x="10248900" y="523938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151765</xdr:rowOff>
    </xdr:from>
    <xdr:to xmlns:xdr="http://schemas.openxmlformats.org/drawingml/2006/spreadsheetDrawing">
      <xdr:col>55</xdr:col>
      <xdr:colOff>88900</xdr:colOff>
      <xdr:row>31</xdr:row>
      <xdr:rowOff>151765</xdr:rowOff>
    </xdr:to>
    <xdr:cxnSp macro="">
      <xdr:nvCxnSpPr>
        <xdr:cNvPr id="286" name="直線コネクタ 285"/>
        <xdr:cNvCxnSpPr/>
      </xdr:nvCxnSpPr>
      <xdr:spPr>
        <a:xfrm>
          <a:off x="10114280" y="54667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155575</xdr:rowOff>
    </xdr:from>
    <xdr:to xmlns:xdr="http://schemas.openxmlformats.org/drawingml/2006/spreadsheetDrawing">
      <xdr:col>55</xdr:col>
      <xdr:colOff>0</xdr:colOff>
      <xdr:row>39</xdr:row>
      <xdr:rowOff>15875</xdr:rowOff>
    </xdr:to>
    <xdr:cxnSp macro="">
      <xdr:nvCxnSpPr>
        <xdr:cNvPr id="287" name="直線コネクタ 286"/>
        <xdr:cNvCxnSpPr/>
      </xdr:nvCxnSpPr>
      <xdr:spPr>
        <a:xfrm>
          <a:off x="9385300" y="6327775"/>
          <a:ext cx="8128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74930</xdr:rowOff>
    </xdr:from>
    <xdr:ext cx="595630" cy="269875"/>
    <xdr:sp macro="" textlink="">
      <xdr:nvSpPr>
        <xdr:cNvPr id="288" name="補助費等平均値テキスト"/>
        <xdr:cNvSpPr txBox="1"/>
      </xdr:nvSpPr>
      <xdr:spPr>
        <a:xfrm>
          <a:off x="10248900" y="6247130"/>
          <a:ext cx="595630" cy="269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50165</xdr:rowOff>
    </xdr:from>
    <xdr:to xmlns:xdr="http://schemas.openxmlformats.org/drawingml/2006/spreadsheetDrawing">
      <xdr:col>55</xdr:col>
      <xdr:colOff>50800</xdr:colOff>
      <xdr:row>37</xdr:row>
      <xdr:rowOff>158750</xdr:rowOff>
    </xdr:to>
    <xdr:sp macro="" textlink="">
      <xdr:nvSpPr>
        <xdr:cNvPr id="289" name="フローチャート: 判断 288"/>
        <xdr:cNvSpPr/>
      </xdr:nvSpPr>
      <xdr:spPr>
        <a:xfrm>
          <a:off x="10152380" y="6393815"/>
          <a:ext cx="9652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155575</xdr:rowOff>
    </xdr:from>
    <xdr:to xmlns:xdr="http://schemas.openxmlformats.org/drawingml/2006/spreadsheetDrawing">
      <xdr:col>50</xdr:col>
      <xdr:colOff>114300</xdr:colOff>
      <xdr:row>39</xdr:row>
      <xdr:rowOff>94615</xdr:rowOff>
    </xdr:to>
    <xdr:cxnSp macro="">
      <xdr:nvCxnSpPr>
        <xdr:cNvPr id="290" name="直線コネクタ 289"/>
        <xdr:cNvCxnSpPr/>
      </xdr:nvCxnSpPr>
      <xdr:spPr>
        <a:xfrm flipV="1">
          <a:off x="8521700" y="6327775"/>
          <a:ext cx="863600" cy="453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171450</xdr:rowOff>
    </xdr:from>
    <xdr:to xmlns:xdr="http://schemas.openxmlformats.org/drawingml/2006/spreadsheetDrawing">
      <xdr:col>50</xdr:col>
      <xdr:colOff>165100</xdr:colOff>
      <xdr:row>35</xdr:row>
      <xdr:rowOff>104775</xdr:rowOff>
    </xdr:to>
    <xdr:sp macro="" textlink="">
      <xdr:nvSpPr>
        <xdr:cNvPr id="291" name="フローチャート: 判断 290"/>
        <xdr:cNvSpPr/>
      </xdr:nvSpPr>
      <xdr:spPr>
        <a:xfrm>
          <a:off x="9334500" y="60007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121920</xdr:rowOff>
    </xdr:from>
    <xdr:ext cx="595630" cy="270510"/>
    <xdr:sp macro="" textlink="">
      <xdr:nvSpPr>
        <xdr:cNvPr id="292" name="テキスト ボックス 291"/>
        <xdr:cNvSpPr txBox="1"/>
      </xdr:nvSpPr>
      <xdr:spPr>
        <a:xfrm>
          <a:off x="9090660" y="577977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50800</xdr:rowOff>
    </xdr:from>
    <xdr:to xmlns:xdr="http://schemas.openxmlformats.org/drawingml/2006/spreadsheetDrawing">
      <xdr:col>45</xdr:col>
      <xdr:colOff>177800</xdr:colOff>
      <xdr:row>39</xdr:row>
      <xdr:rowOff>94615</xdr:rowOff>
    </xdr:to>
    <xdr:cxnSp macro="">
      <xdr:nvCxnSpPr>
        <xdr:cNvPr id="293" name="直線コネクタ 292"/>
        <xdr:cNvCxnSpPr/>
      </xdr:nvCxnSpPr>
      <xdr:spPr>
        <a:xfrm>
          <a:off x="7653020" y="6737350"/>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151765</xdr:rowOff>
    </xdr:from>
    <xdr:to xmlns:xdr="http://schemas.openxmlformats.org/drawingml/2006/spreadsheetDrawing">
      <xdr:col>46</xdr:col>
      <xdr:colOff>38100</xdr:colOff>
      <xdr:row>38</xdr:row>
      <xdr:rowOff>80010</xdr:rowOff>
    </xdr:to>
    <xdr:sp macro="" textlink="">
      <xdr:nvSpPr>
        <xdr:cNvPr id="294" name="フローチャート: 判断 293"/>
        <xdr:cNvSpPr/>
      </xdr:nvSpPr>
      <xdr:spPr>
        <a:xfrm>
          <a:off x="8470900" y="64954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95885</xdr:rowOff>
    </xdr:from>
    <xdr:ext cx="595630" cy="270510"/>
    <xdr:sp macro="" textlink="">
      <xdr:nvSpPr>
        <xdr:cNvPr id="295" name="テキスト ボックス 294"/>
        <xdr:cNvSpPr txBox="1"/>
      </xdr:nvSpPr>
      <xdr:spPr>
        <a:xfrm>
          <a:off x="8227060" y="626808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50800</xdr:rowOff>
    </xdr:from>
    <xdr:to xmlns:xdr="http://schemas.openxmlformats.org/drawingml/2006/spreadsheetDrawing">
      <xdr:col>41</xdr:col>
      <xdr:colOff>50800</xdr:colOff>
      <xdr:row>39</xdr:row>
      <xdr:rowOff>73025</xdr:rowOff>
    </xdr:to>
    <xdr:cxnSp macro="">
      <xdr:nvCxnSpPr>
        <xdr:cNvPr id="296" name="直線コネクタ 295"/>
        <xdr:cNvCxnSpPr/>
      </xdr:nvCxnSpPr>
      <xdr:spPr>
        <a:xfrm flipV="1">
          <a:off x="6789420" y="673735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164465</xdr:rowOff>
    </xdr:from>
    <xdr:to xmlns:xdr="http://schemas.openxmlformats.org/drawingml/2006/spreadsheetDrawing">
      <xdr:col>41</xdr:col>
      <xdr:colOff>101600</xdr:colOff>
      <xdr:row>38</xdr:row>
      <xdr:rowOff>91440</xdr:rowOff>
    </xdr:to>
    <xdr:sp macro="" textlink="">
      <xdr:nvSpPr>
        <xdr:cNvPr id="297" name="フローチャート: 判断 296"/>
        <xdr:cNvSpPr/>
      </xdr:nvSpPr>
      <xdr:spPr>
        <a:xfrm>
          <a:off x="7602220" y="65081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109220</xdr:rowOff>
    </xdr:from>
    <xdr:ext cx="598805" cy="269240"/>
    <xdr:sp macro="" textlink="">
      <xdr:nvSpPr>
        <xdr:cNvPr id="298" name="テキスト ボックス 297"/>
        <xdr:cNvSpPr txBox="1"/>
      </xdr:nvSpPr>
      <xdr:spPr>
        <a:xfrm>
          <a:off x="7363460" y="628142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167640</xdr:rowOff>
    </xdr:from>
    <xdr:to xmlns:xdr="http://schemas.openxmlformats.org/drawingml/2006/spreadsheetDrawing">
      <xdr:col>36</xdr:col>
      <xdr:colOff>165100</xdr:colOff>
      <xdr:row>38</xdr:row>
      <xdr:rowOff>94615</xdr:rowOff>
    </xdr:to>
    <xdr:sp macro="" textlink="">
      <xdr:nvSpPr>
        <xdr:cNvPr id="299" name="フローチャート: 判断 298"/>
        <xdr:cNvSpPr/>
      </xdr:nvSpPr>
      <xdr:spPr>
        <a:xfrm>
          <a:off x="6738620" y="65112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113030</xdr:rowOff>
    </xdr:from>
    <xdr:ext cx="595630" cy="267335"/>
    <xdr:sp macro="" textlink="">
      <xdr:nvSpPr>
        <xdr:cNvPr id="300" name="テキスト ボックス 299"/>
        <xdr:cNvSpPr txBox="1"/>
      </xdr:nvSpPr>
      <xdr:spPr>
        <a:xfrm>
          <a:off x="6494780" y="628523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83820</xdr:rowOff>
    </xdr:from>
    <xdr:ext cx="762000" cy="269875"/>
    <xdr:sp macro="" textlink="">
      <xdr:nvSpPr>
        <xdr:cNvPr id="301" name="テキスト ボックス 300"/>
        <xdr:cNvSpPr txBox="1"/>
      </xdr:nvSpPr>
      <xdr:spPr>
        <a:xfrm>
          <a:off x="1001268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83820</xdr:rowOff>
    </xdr:from>
    <xdr:ext cx="762000" cy="269875"/>
    <xdr:sp macro="" textlink="">
      <xdr:nvSpPr>
        <xdr:cNvPr id="302" name="テキスト ボックス 301"/>
        <xdr:cNvSpPr txBox="1"/>
      </xdr:nvSpPr>
      <xdr:spPr>
        <a:xfrm>
          <a:off x="919988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83820</xdr:rowOff>
    </xdr:from>
    <xdr:ext cx="762000" cy="269875"/>
    <xdr:sp macro="" textlink="">
      <xdr:nvSpPr>
        <xdr:cNvPr id="303" name="テキスト ボックス 302"/>
        <xdr:cNvSpPr txBox="1"/>
      </xdr:nvSpPr>
      <xdr:spPr>
        <a:xfrm>
          <a:off x="833628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83820</xdr:rowOff>
    </xdr:from>
    <xdr:ext cx="758825" cy="269875"/>
    <xdr:sp macro="" textlink="">
      <xdr:nvSpPr>
        <xdr:cNvPr id="304" name="テキスト ボックス 303"/>
        <xdr:cNvSpPr txBox="1"/>
      </xdr:nvSpPr>
      <xdr:spPr>
        <a:xfrm>
          <a:off x="7467600" y="7113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83820</xdr:rowOff>
    </xdr:from>
    <xdr:ext cx="762000" cy="269875"/>
    <xdr:sp macro="" textlink="">
      <xdr:nvSpPr>
        <xdr:cNvPr id="305" name="テキスト ボックス 304"/>
        <xdr:cNvSpPr txBox="1"/>
      </xdr:nvSpPr>
      <xdr:spPr>
        <a:xfrm>
          <a:off x="660400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143510</xdr:rowOff>
    </xdr:from>
    <xdr:to xmlns:xdr="http://schemas.openxmlformats.org/drawingml/2006/spreadsheetDrawing">
      <xdr:col>55</xdr:col>
      <xdr:colOff>50800</xdr:colOff>
      <xdr:row>39</xdr:row>
      <xdr:rowOff>69215</xdr:rowOff>
    </xdr:to>
    <xdr:sp macro="" textlink="">
      <xdr:nvSpPr>
        <xdr:cNvPr id="306" name="楕円 305"/>
        <xdr:cNvSpPr/>
      </xdr:nvSpPr>
      <xdr:spPr>
        <a:xfrm>
          <a:off x="10152380" y="665861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54610</xdr:rowOff>
    </xdr:from>
    <xdr:ext cx="595630" cy="267335"/>
    <xdr:sp macro="" textlink="">
      <xdr:nvSpPr>
        <xdr:cNvPr id="307" name="補助費等該当値テキスト"/>
        <xdr:cNvSpPr txBox="1"/>
      </xdr:nvSpPr>
      <xdr:spPr>
        <a:xfrm>
          <a:off x="10248900" y="6569710"/>
          <a:ext cx="5956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103505</xdr:rowOff>
    </xdr:from>
    <xdr:to xmlns:xdr="http://schemas.openxmlformats.org/drawingml/2006/spreadsheetDrawing">
      <xdr:col>50</xdr:col>
      <xdr:colOff>165100</xdr:colOff>
      <xdr:row>37</xdr:row>
      <xdr:rowOff>29845</xdr:rowOff>
    </xdr:to>
    <xdr:sp macro="" textlink="">
      <xdr:nvSpPr>
        <xdr:cNvPr id="308" name="楕円 307"/>
        <xdr:cNvSpPr/>
      </xdr:nvSpPr>
      <xdr:spPr>
        <a:xfrm>
          <a:off x="9334500" y="627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20955</xdr:rowOff>
    </xdr:from>
    <xdr:ext cx="595630" cy="269240"/>
    <xdr:sp macro="" textlink="">
      <xdr:nvSpPr>
        <xdr:cNvPr id="309" name="テキスト ボックス 308"/>
        <xdr:cNvSpPr txBox="1"/>
      </xdr:nvSpPr>
      <xdr:spPr>
        <a:xfrm>
          <a:off x="9090660" y="636460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43180</xdr:rowOff>
    </xdr:from>
    <xdr:to xmlns:xdr="http://schemas.openxmlformats.org/drawingml/2006/spreadsheetDrawing">
      <xdr:col>46</xdr:col>
      <xdr:colOff>38100</xdr:colOff>
      <xdr:row>39</xdr:row>
      <xdr:rowOff>148590</xdr:rowOff>
    </xdr:to>
    <xdr:sp macro="" textlink="">
      <xdr:nvSpPr>
        <xdr:cNvPr id="310" name="楕円 309"/>
        <xdr:cNvSpPr/>
      </xdr:nvSpPr>
      <xdr:spPr>
        <a:xfrm>
          <a:off x="8470900" y="6729730"/>
          <a:ext cx="9652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139700</xdr:rowOff>
    </xdr:from>
    <xdr:ext cx="531495" cy="269240"/>
    <xdr:sp macro="" textlink="">
      <xdr:nvSpPr>
        <xdr:cNvPr id="311" name="テキスト ボックス 310"/>
        <xdr:cNvSpPr txBox="1"/>
      </xdr:nvSpPr>
      <xdr:spPr>
        <a:xfrm>
          <a:off x="8259445" y="6826250"/>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171450</xdr:rowOff>
    </xdr:from>
    <xdr:to xmlns:xdr="http://schemas.openxmlformats.org/drawingml/2006/spreadsheetDrawing">
      <xdr:col>41</xdr:col>
      <xdr:colOff>101600</xdr:colOff>
      <xdr:row>39</xdr:row>
      <xdr:rowOff>104775</xdr:rowOff>
    </xdr:to>
    <xdr:sp macro="" textlink="">
      <xdr:nvSpPr>
        <xdr:cNvPr id="312" name="楕円 311"/>
        <xdr:cNvSpPr/>
      </xdr:nvSpPr>
      <xdr:spPr>
        <a:xfrm>
          <a:off x="7602220" y="66865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95250</xdr:rowOff>
    </xdr:from>
    <xdr:ext cx="531495" cy="270510"/>
    <xdr:sp macro="" textlink="">
      <xdr:nvSpPr>
        <xdr:cNvPr id="313" name="テキスト ボックス 312"/>
        <xdr:cNvSpPr txBox="1"/>
      </xdr:nvSpPr>
      <xdr:spPr>
        <a:xfrm>
          <a:off x="7395845" y="6781800"/>
          <a:ext cx="5314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21590</xdr:rowOff>
    </xdr:from>
    <xdr:to xmlns:xdr="http://schemas.openxmlformats.org/drawingml/2006/spreadsheetDrawing">
      <xdr:col>36</xdr:col>
      <xdr:colOff>165100</xdr:colOff>
      <xdr:row>39</xdr:row>
      <xdr:rowOff>126365</xdr:rowOff>
    </xdr:to>
    <xdr:sp macro="" textlink="">
      <xdr:nvSpPr>
        <xdr:cNvPr id="314" name="楕円 313"/>
        <xdr:cNvSpPr/>
      </xdr:nvSpPr>
      <xdr:spPr>
        <a:xfrm>
          <a:off x="6738620" y="670814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118110</xdr:rowOff>
    </xdr:from>
    <xdr:ext cx="534670" cy="271145"/>
    <xdr:sp macro="" textlink="">
      <xdr:nvSpPr>
        <xdr:cNvPr id="315" name="テキスト ボックス 314"/>
        <xdr:cNvSpPr txBox="1"/>
      </xdr:nvSpPr>
      <xdr:spPr>
        <a:xfrm>
          <a:off x="6527165" y="6804660"/>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59690</xdr:rowOff>
    </xdr:from>
    <xdr:to xmlns:xdr="http://schemas.openxmlformats.org/drawingml/2006/spreadsheetDrawing">
      <xdr:col>59</xdr:col>
      <xdr:colOff>50800</xdr:colOff>
      <xdr:row>45</xdr:row>
      <xdr:rowOff>32385</xdr:rowOff>
    </xdr:to>
    <xdr:sp macro="" textlink="">
      <xdr:nvSpPr>
        <xdr:cNvPr id="316" name="正方形/長方形 315"/>
        <xdr:cNvSpPr/>
      </xdr:nvSpPr>
      <xdr:spPr>
        <a:xfrm>
          <a:off x="6431280" y="7432040"/>
          <a:ext cx="455930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59690</xdr:rowOff>
    </xdr:from>
    <xdr:to xmlns:xdr="http://schemas.openxmlformats.org/drawingml/2006/spreadsheetDrawing">
      <xdr:col>43</xdr:col>
      <xdr:colOff>63500</xdr:colOff>
      <xdr:row>46</xdr:row>
      <xdr:rowOff>146685</xdr:rowOff>
    </xdr:to>
    <xdr:sp macro="" textlink="">
      <xdr:nvSpPr>
        <xdr:cNvPr id="317" name="正方形/長方形 316"/>
        <xdr:cNvSpPr/>
      </xdr:nvSpPr>
      <xdr:spPr>
        <a:xfrm>
          <a:off x="655320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92075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5320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59690</xdr:rowOff>
    </xdr:from>
    <xdr:to xmlns:xdr="http://schemas.openxmlformats.org/drawingml/2006/spreadsheetDrawing">
      <xdr:col>48</xdr:col>
      <xdr:colOff>127000</xdr:colOff>
      <xdr:row>46</xdr:row>
      <xdr:rowOff>146685</xdr:rowOff>
    </xdr:to>
    <xdr:sp macro="" textlink="">
      <xdr:nvSpPr>
        <xdr:cNvPr id="319" name="正方形/長方形 318"/>
        <xdr:cNvSpPr/>
      </xdr:nvSpPr>
      <xdr:spPr>
        <a:xfrm>
          <a:off x="754380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92075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4380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59690</xdr:rowOff>
    </xdr:from>
    <xdr:to xmlns:xdr="http://schemas.openxmlformats.org/drawingml/2006/spreadsheetDrawing">
      <xdr:col>54</xdr:col>
      <xdr:colOff>127000</xdr:colOff>
      <xdr:row>46</xdr:row>
      <xdr:rowOff>146685</xdr:rowOff>
    </xdr:to>
    <xdr:sp macro="" textlink="">
      <xdr:nvSpPr>
        <xdr:cNvPr id="321" name="正方形/長方形 320"/>
        <xdr:cNvSpPr/>
      </xdr:nvSpPr>
      <xdr:spPr>
        <a:xfrm>
          <a:off x="865632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92075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65632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86360</xdr:rowOff>
    </xdr:to>
    <xdr:sp macro="" textlink="">
      <xdr:nvSpPr>
        <xdr:cNvPr id="323" name="正方形/長方形 322"/>
        <xdr:cNvSpPr/>
      </xdr:nvSpPr>
      <xdr:spPr>
        <a:xfrm>
          <a:off x="6431280" y="8256270"/>
          <a:ext cx="455930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7620</xdr:rowOff>
    </xdr:from>
    <xdr:ext cx="346710" cy="233045"/>
    <xdr:sp macro="" textlink="">
      <xdr:nvSpPr>
        <xdr:cNvPr id="324" name="テキスト ボックス 323"/>
        <xdr:cNvSpPr txBox="1"/>
      </xdr:nvSpPr>
      <xdr:spPr>
        <a:xfrm>
          <a:off x="6393180" y="8065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86360</xdr:rowOff>
    </xdr:from>
    <xdr:to xmlns:xdr="http://schemas.openxmlformats.org/drawingml/2006/spreadsheetDrawing">
      <xdr:col>59</xdr:col>
      <xdr:colOff>50800</xdr:colOff>
      <xdr:row>61</xdr:row>
      <xdr:rowOff>86360</xdr:rowOff>
    </xdr:to>
    <xdr:cxnSp macro="">
      <xdr:nvCxnSpPr>
        <xdr:cNvPr id="325" name="直線コネクタ 324"/>
        <xdr:cNvCxnSpPr/>
      </xdr:nvCxnSpPr>
      <xdr:spPr>
        <a:xfrm>
          <a:off x="6431280" y="10544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46990</xdr:rowOff>
    </xdr:from>
    <xdr:to xmlns:xdr="http://schemas.openxmlformats.org/drawingml/2006/spreadsheetDrawing">
      <xdr:col>59</xdr:col>
      <xdr:colOff>50800</xdr:colOff>
      <xdr:row>59</xdr:row>
      <xdr:rowOff>46990</xdr:rowOff>
    </xdr:to>
    <xdr:cxnSp macro="">
      <xdr:nvCxnSpPr>
        <xdr:cNvPr id="326" name="直線コネクタ 325"/>
        <xdr:cNvCxnSpPr/>
      </xdr:nvCxnSpPr>
      <xdr:spPr>
        <a:xfrm>
          <a:off x="6431280" y="1016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77470</xdr:rowOff>
    </xdr:from>
    <xdr:ext cx="245745" cy="268605"/>
    <xdr:sp macro="" textlink="">
      <xdr:nvSpPr>
        <xdr:cNvPr id="327" name="テキスト ボックス 326"/>
        <xdr:cNvSpPr txBox="1"/>
      </xdr:nvSpPr>
      <xdr:spPr>
        <a:xfrm>
          <a:off x="6187440" y="10021570"/>
          <a:ext cx="24574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7620</xdr:rowOff>
    </xdr:from>
    <xdr:to xmlns:xdr="http://schemas.openxmlformats.org/drawingml/2006/spreadsheetDrawing">
      <xdr:col>59</xdr:col>
      <xdr:colOff>50800</xdr:colOff>
      <xdr:row>57</xdr:row>
      <xdr:rowOff>7620</xdr:rowOff>
    </xdr:to>
    <xdr:cxnSp macro="">
      <xdr:nvCxnSpPr>
        <xdr:cNvPr id="328" name="直線コネクタ 327"/>
        <xdr:cNvCxnSpPr/>
      </xdr:nvCxnSpPr>
      <xdr:spPr>
        <a:xfrm>
          <a:off x="6431280" y="978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36195</xdr:rowOff>
    </xdr:from>
    <xdr:ext cx="595630" cy="269240"/>
    <xdr:sp macro="" textlink="">
      <xdr:nvSpPr>
        <xdr:cNvPr id="329" name="テキスト ボックス 328"/>
        <xdr:cNvSpPr txBox="1"/>
      </xdr:nvSpPr>
      <xdr:spPr>
        <a:xfrm>
          <a:off x="5850890" y="963739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146685</xdr:rowOff>
    </xdr:from>
    <xdr:to xmlns:xdr="http://schemas.openxmlformats.org/drawingml/2006/spreadsheetDrawing">
      <xdr:col>59</xdr:col>
      <xdr:colOff>50800</xdr:colOff>
      <xdr:row>54</xdr:row>
      <xdr:rowOff>146685</xdr:rowOff>
    </xdr:to>
    <xdr:cxnSp macro="">
      <xdr:nvCxnSpPr>
        <xdr:cNvPr id="330" name="直線コネクタ 329"/>
        <xdr:cNvCxnSpPr/>
      </xdr:nvCxnSpPr>
      <xdr:spPr>
        <a:xfrm>
          <a:off x="6431280" y="94049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171450</xdr:rowOff>
    </xdr:from>
    <xdr:ext cx="595630" cy="270510"/>
    <xdr:sp macro="" textlink="">
      <xdr:nvSpPr>
        <xdr:cNvPr id="331" name="テキスト ボックス 330"/>
        <xdr:cNvSpPr txBox="1"/>
      </xdr:nvSpPr>
      <xdr:spPr>
        <a:xfrm>
          <a:off x="5850890" y="925830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105410</xdr:rowOff>
    </xdr:from>
    <xdr:to xmlns:xdr="http://schemas.openxmlformats.org/drawingml/2006/spreadsheetDrawing">
      <xdr:col>59</xdr:col>
      <xdr:colOff>50800</xdr:colOff>
      <xdr:row>52</xdr:row>
      <xdr:rowOff>105410</xdr:rowOff>
    </xdr:to>
    <xdr:cxnSp macro="">
      <xdr:nvCxnSpPr>
        <xdr:cNvPr id="332" name="直線コネクタ 331"/>
        <xdr:cNvCxnSpPr/>
      </xdr:nvCxnSpPr>
      <xdr:spPr>
        <a:xfrm>
          <a:off x="6431280" y="902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137160</xdr:rowOff>
    </xdr:from>
    <xdr:ext cx="595630" cy="269875"/>
    <xdr:sp macro="" textlink="">
      <xdr:nvSpPr>
        <xdr:cNvPr id="333" name="テキスト ボックス 332"/>
        <xdr:cNvSpPr txBox="1"/>
      </xdr:nvSpPr>
      <xdr:spPr>
        <a:xfrm>
          <a:off x="5850890" y="8881110"/>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66675</xdr:rowOff>
    </xdr:from>
    <xdr:to xmlns:xdr="http://schemas.openxmlformats.org/drawingml/2006/spreadsheetDrawing">
      <xdr:col>59</xdr:col>
      <xdr:colOff>50800</xdr:colOff>
      <xdr:row>50</xdr:row>
      <xdr:rowOff>66675</xdr:rowOff>
    </xdr:to>
    <xdr:cxnSp macro="">
      <xdr:nvCxnSpPr>
        <xdr:cNvPr id="334" name="直線コネクタ 333"/>
        <xdr:cNvCxnSpPr/>
      </xdr:nvCxnSpPr>
      <xdr:spPr>
        <a:xfrm>
          <a:off x="6431280" y="863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95885</xdr:rowOff>
    </xdr:from>
    <xdr:ext cx="595630" cy="270510"/>
    <xdr:sp macro="" textlink="">
      <xdr:nvSpPr>
        <xdr:cNvPr id="335" name="テキスト ボックス 334"/>
        <xdr:cNvSpPr txBox="1"/>
      </xdr:nvSpPr>
      <xdr:spPr>
        <a:xfrm>
          <a:off x="5850890" y="849693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48</xdr:row>
      <xdr:rowOff>26670</xdr:rowOff>
    </xdr:to>
    <xdr:cxnSp macro="">
      <xdr:nvCxnSpPr>
        <xdr:cNvPr id="336" name="直線コネクタ 335"/>
        <xdr:cNvCxnSpPr/>
      </xdr:nvCxnSpPr>
      <xdr:spPr>
        <a:xfrm>
          <a:off x="6431280" y="8256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57150</xdr:rowOff>
    </xdr:from>
    <xdr:ext cx="682625" cy="269240"/>
    <xdr:sp macro="" textlink="">
      <xdr:nvSpPr>
        <xdr:cNvPr id="337" name="テキスト ボックス 336"/>
        <xdr:cNvSpPr txBox="1"/>
      </xdr:nvSpPr>
      <xdr:spPr>
        <a:xfrm>
          <a:off x="5760720" y="8115300"/>
          <a:ext cx="6826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26670</xdr:rowOff>
    </xdr:from>
    <xdr:to xmlns:xdr="http://schemas.openxmlformats.org/drawingml/2006/spreadsheetDrawing">
      <xdr:col>59</xdr:col>
      <xdr:colOff>50800</xdr:colOff>
      <xdr:row>61</xdr:row>
      <xdr:rowOff>86360</xdr:rowOff>
    </xdr:to>
    <xdr:sp macro="" textlink="">
      <xdr:nvSpPr>
        <xdr:cNvPr id="338" name="普通建設事業費グラフ枠"/>
        <xdr:cNvSpPr/>
      </xdr:nvSpPr>
      <xdr:spPr>
        <a:xfrm>
          <a:off x="6431280" y="8256270"/>
          <a:ext cx="455930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171450</xdr:rowOff>
    </xdr:from>
    <xdr:to xmlns:xdr="http://schemas.openxmlformats.org/drawingml/2006/spreadsheetDrawing">
      <xdr:col>54</xdr:col>
      <xdr:colOff>185420</xdr:colOff>
      <xdr:row>58</xdr:row>
      <xdr:rowOff>171450</xdr:rowOff>
    </xdr:to>
    <xdr:cxnSp macro="">
      <xdr:nvCxnSpPr>
        <xdr:cNvPr id="339" name="直線コネクタ 338"/>
        <xdr:cNvCxnSpPr/>
      </xdr:nvCxnSpPr>
      <xdr:spPr>
        <a:xfrm flipV="1">
          <a:off x="10198100" y="87439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171450</xdr:rowOff>
    </xdr:from>
    <xdr:ext cx="531495" cy="270510"/>
    <xdr:sp macro="" textlink="">
      <xdr:nvSpPr>
        <xdr:cNvPr id="340" name="普通建設事業費最小値テキスト"/>
        <xdr:cNvSpPr txBox="1"/>
      </xdr:nvSpPr>
      <xdr:spPr>
        <a:xfrm>
          <a:off x="10248900" y="10115550"/>
          <a:ext cx="5314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171450</xdr:rowOff>
    </xdr:from>
    <xdr:to xmlns:xdr="http://schemas.openxmlformats.org/drawingml/2006/spreadsheetDrawing">
      <xdr:col>55</xdr:col>
      <xdr:colOff>88900</xdr:colOff>
      <xdr:row>58</xdr:row>
      <xdr:rowOff>171450</xdr:rowOff>
    </xdr:to>
    <xdr:cxnSp macro="">
      <xdr:nvCxnSpPr>
        <xdr:cNvPr id="341" name="直線コネクタ 340"/>
        <xdr:cNvCxnSpPr/>
      </xdr:nvCxnSpPr>
      <xdr:spPr>
        <a:xfrm>
          <a:off x="10114280" y="10115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121285</xdr:rowOff>
    </xdr:from>
    <xdr:ext cx="595630" cy="270510"/>
    <xdr:sp macro="" textlink="">
      <xdr:nvSpPr>
        <xdr:cNvPr id="342" name="普通建設事業費最大値テキスト"/>
        <xdr:cNvSpPr txBox="1"/>
      </xdr:nvSpPr>
      <xdr:spPr>
        <a:xfrm>
          <a:off x="10248900" y="852233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171450</xdr:rowOff>
    </xdr:from>
    <xdr:to xmlns:xdr="http://schemas.openxmlformats.org/drawingml/2006/spreadsheetDrawing">
      <xdr:col>55</xdr:col>
      <xdr:colOff>88900</xdr:colOff>
      <xdr:row>50</xdr:row>
      <xdr:rowOff>171450</xdr:rowOff>
    </xdr:to>
    <xdr:cxnSp macro="">
      <xdr:nvCxnSpPr>
        <xdr:cNvPr id="343" name="直線コネクタ 342"/>
        <xdr:cNvCxnSpPr/>
      </xdr:nvCxnSpPr>
      <xdr:spPr>
        <a:xfrm>
          <a:off x="10114280" y="8743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12700</xdr:rowOff>
    </xdr:from>
    <xdr:to xmlns:xdr="http://schemas.openxmlformats.org/drawingml/2006/spreadsheetDrawing">
      <xdr:col>55</xdr:col>
      <xdr:colOff>0</xdr:colOff>
      <xdr:row>58</xdr:row>
      <xdr:rowOff>59055</xdr:rowOff>
    </xdr:to>
    <xdr:cxnSp macro="">
      <xdr:nvCxnSpPr>
        <xdr:cNvPr id="344" name="直線コネクタ 343"/>
        <xdr:cNvCxnSpPr/>
      </xdr:nvCxnSpPr>
      <xdr:spPr>
        <a:xfrm flipV="1">
          <a:off x="9385300" y="995680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161925</xdr:rowOff>
    </xdr:from>
    <xdr:ext cx="595630" cy="268605"/>
    <xdr:sp macro="" textlink="">
      <xdr:nvSpPr>
        <xdr:cNvPr id="345" name="普通建設事業費平均値テキスト"/>
        <xdr:cNvSpPr txBox="1"/>
      </xdr:nvSpPr>
      <xdr:spPr>
        <a:xfrm>
          <a:off x="10248900" y="9591675"/>
          <a:ext cx="5956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139065</xdr:rowOff>
    </xdr:from>
    <xdr:to xmlns:xdr="http://schemas.openxmlformats.org/drawingml/2006/spreadsheetDrawing">
      <xdr:col>55</xdr:col>
      <xdr:colOff>50800</xdr:colOff>
      <xdr:row>57</xdr:row>
      <xdr:rowOff>66675</xdr:rowOff>
    </xdr:to>
    <xdr:sp macro="" textlink="">
      <xdr:nvSpPr>
        <xdr:cNvPr id="346" name="フローチャート: 判断 345"/>
        <xdr:cNvSpPr/>
      </xdr:nvSpPr>
      <xdr:spPr>
        <a:xfrm>
          <a:off x="10152380" y="974026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59055</xdr:rowOff>
    </xdr:from>
    <xdr:to xmlns:xdr="http://schemas.openxmlformats.org/drawingml/2006/spreadsheetDrawing">
      <xdr:col>50</xdr:col>
      <xdr:colOff>114300</xdr:colOff>
      <xdr:row>58</xdr:row>
      <xdr:rowOff>106045</xdr:rowOff>
    </xdr:to>
    <xdr:cxnSp macro="">
      <xdr:nvCxnSpPr>
        <xdr:cNvPr id="347" name="直線コネクタ 346"/>
        <xdr:cNvCxnSpPr/>
      </xdr:nvCxnSpPr>
      <xdr:spPr>
        <a:xfrm flipV="1">
          <a:off x="8521700" y="10003155"/>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130810</xdr:rowOff>
    </xdr:from>
    <xdr:to xmlns:xdr="http://schemas.openxmlformats.org/drawingml/2006/spreadsheetDrawing">
      <xdr:col>50</xdr:col>
      <xdr:colOff>165100</xdr:colOff>
      <xdr:row>57</xdr:row>
      <xdr:rowOff>59055</xdr:rowOff>
    </xdr:to>
    <xdr:sp macro="" textlink="">
      <xdr:nvSpPr>
        <xdr:cNvPr id="348" name="フローチャート: 判断 347"/>
        <xdr:cNvSpPr/>
      </xdr:nvSpPr>
      <xdr:spPr>
        <a:xfrm>
          <a:off x="9334500" y="9732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76835</xdr:rowOff>
    </xdr:from>
    <xdr:ext cx="595630" cy="268605"/>
    <xdr:sp macro="" textlink="">
      <xdr:nvSpPr>
        <xdr:cNvPr id="349" name="テキスト ボックス 348"/>
        <xdr:cNvSpPr txBox="1"/>
      </xdr:nvSpPr>
      <xdr:spPr>
        <a:xfrm>
          <a:off x="9090660" y="950658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48895</xdr:rowOff>
    </xdr:from>
    <xdr:to xmlns:xdr="http://schemas.openxmlformats.org/drawingml/2006/spreadsheetDrawing">
      <xdr:col>45</xdr:col>
      <xdr:colOff>177800</xdr:colOff>
      <xdr:row>58</xdr:row>
      <xdr:rowOff>106045</xdr:rowOff>
    </xdr:to>
    <xdr:cxnSp macro="">
      <xdr:nvCxnSpPr>
        <xdr:cNvPr id="350" name="直線コネクタ 349"/>
        <xdr:cNvCxnSpPr/>
      </xdr:nvCxnSpPr>
      <xdr:spPr>
        <a:xfrm>
          <a:off x="7653020" y="9992995"/>
          <a:ext cx="868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151130</xdr:rowOff>
    </xdr:from>
    <xdr:to xmlns:xdr="http://schemas.openxmlformats.org/drawingml/2006/spreadsheetDrawing">
      <xdr:col>46</xdr:col>
      <xdr:colOff>38100</xdr:colOff>
      <xdr:row>57</xdr:row>
      <xdr:rowOff>79375</xdr:rowOff>
    </xdr:to>
    <xdr:sp macro="" textlink="">
      <xdr:nvSpPr>
        <xdr:cNvPr id="351" name="フローチャート: 判断 350"/>
        <xdr:cNvSpPr/>
      </xdr:nvSpPr>
      <xdr:spPr>
        <a:xfrm>
          <a:off x="8470900" y="97523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95250</xdr:rowOff>
    </xdr:from>
    <xdr:ext cx="595630" cy="270510"/>
    <xdr:sp macro="" textlink="">
      <xdr:nvSpPr>
        <xdr:cNvPr id="352" name="テキスト ボックス 351"/>
        <xdr:cNvSpPr txBox="1"/>
      </xdr:nvSpPr>
      <xdr:spPr>
        <a:xfrm>
          <a:off x="8227060" y="952500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22225</xdr:rowOff>
    </xdr:from>
    <xdr:to xmlns:xdr="http://schemas.openxmlformats.org/drawingml/2006/spreadsheetDrawing">
      <xdr:col>41</xdr:col>
      <xdr:colOff>50800</xdr:colOff>
      <xdr:row>58</xdr:row>
      <xdr:rowOff>48895</xdr:rowOff>
    </xdr:to>
    <xdr:cxnSp macro="">
      <xdr:nvCxnSpPr>
        <xdr:cNvPr id="353" name="直線コネクタ 352"/>
        <xdr:cNvCxnSpPr/>
      </xdr:nvCxnSpPr>
      <xdr:spPr>
        <a:xfrm>
          <a:off x="6789420" y="996632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19050</xdr:rowOff>
    </xdr:from>
    <xdr:to xmlns:xdr="http://schemas.openxmlformats.org/drawingml/2006/spreadsheetDrawing">
      <xdr:col>41</xdr:col>
      <xdr:colOff>101600</xdr:colOff>
      <xdr:row>57</xdr:row>
      <xdr:rowOff>124460</xdr:rowOff>
    </xdr:to>
    <xdr:sp macro="" textlink="">
      <xdr:nvSpPr>
        <xdr:cNvPr id="354" name="フローチャート: 判断 353"/>
        <xdr:cNvSpPr/>
      </xdr:nvSpPr>
      <xdr:spPr>
        <a:xfrm>
          <a:off x="7602220" y="97917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142240</xdr:rowOff>
    </xdr:from>
    <xdr:ext cx="598805" cy="269875"/>
    <xdr:sp macro="" textlink="">
      <xdr:nvSpPr>
        <xdr:cNvPr id="355" name="テキスト ボックス 354"/>
        <xdr:cNvSpPr txBox="1"/>
      </xdr:nvSpPr>
      <xdr:spPr>
        <a:xfrm>
          <a:off x="7363460" y="9571990"/>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125730</xdr:rowOff>
    </xdr:from>
    <xdr:to xmlns:xdr="http://schemas.openxmlformats.org/drawingml/2006/spreadsheetDrawing">
      <xdr:col>36</xdr:col>
      <xdr:colOff>165100</xdr:colOff>
      <xdr:row>57</xdr:row>
      <xdr:rowOff>53975</xdr:rowOff>
    </xdr:to>
    <xdr:sp macro="" textlink="">
      <xdr:nvSpPr>
        <xdr:cNvPr id="356" name="フローチャート: 判断 355"/>
        <xdr:cNvSpPr/>
      </xdr:nvSpPr>
      <xdr:spPr>
        <a:xfrm>
          <a:off x="6738620" y="9726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69850</xdr:rowOff>
    </xdr:from>
    <xdr:ext cx="595630" cy="269240"/>
    <xdr:sp macro="" textlink="">
      <xdr:nvSpPr>
        <xdr:cNvPr id="357" name="テキスト ボックス 356"/>
        <xdr:cNvSpPr txBox="1"/>
      </xdr:nvSpPr>
      <xdr:spPr>
        <a:xfrm>
          <a:off x="6494780" y="94996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83820</xdr:rowOff>
    </xdr:from>
    <xdr:ext cx="762000" cy="269875"/>
    <xdr:sp macro="" textlink="">
      <xdr:nvSpPr>
        <xdr:cNvPr id="358" name="テキスト ボックス 357"/>
        <xdr:cNvSpPr txBox="1"/>
      </xdr:nvSpPr>
      <xdr:spPr>
        <a:xfrm>
          <a:off x="1001268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83820</xdr:rowOff>
    </xdr:from>
    <xdr:ext cx="762000" cy="269875"/>
    <xdr:sp macro="" textlink="">
      <xdr:nvSpPr>
        <xdr:cNvPr id="359" name="テキスト ボックス 358"/>
        <xdr:cNvSpPr txBox="1"/>
      </xdr:nvSpPr>
      <xdr:spPr>
        <a:xfrm>
          <a:off x="919988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83820</xdr:rowOff>
    </xdr:from>
    <xdr:ext cx="762000" cy="269875"/>
    <xdr:sp macro="" textlink="">
      <xdr:nvSpPr>
        <xdr:cNvPr id="360" name="テキスト ボックス 359"/>
        <xdr:cNvSpPr txBox="1"/>
      </xdr:nvSpPr>
      <xdr:spPr>
        <a:xfrm>
          <a:off x="833628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83820</xdr:rowOff>
    </xdr:from>
    <xdr:ext cx="758825" cy="269875"/>
    <xdr:sp macro="" textlink="">
      <xdr:nvSpPr>
        <xdr:cNvPr id="361" name="テキスト ボックス 360"/>
        <xdr:cNvSpPr txBox="1"/>
      </xdr:nvSpPr>
      <xdr:spPr>
        <a:xfrm>
          <a:off x="7467600" y="10542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83820</xdr:rowOff>
    </xdr:from>
    <xdr:ext cx="762000" cy="269875"/>
    <xdr:sp macro="" textlink="">
      <xdr:nvSpPr>
        <xdr:cNvPr id="362" name="テキスト ボックス 361"/>
        <xdr:cNvSpPr txBox="1"/>
      </xdr:nvSpPr>
      <xdr:spPr>
        <a:xfrm>
          <a:off x="660400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140335</xdr:rowOff>
    </xdr:from>
    <xdr:to xmlns:xdr="http://schemas.openxmlformats.org/drawingml/2006/spreadsheetDrawing">
      <xdr:col>55</xdr:col>
      <xdr:colOff>50800</xdr:colOff>
      <xdr:row>58</xdr:row>
      <xdr:rowOff>66675</xdr:rowOff>
    </xdr:to>
    <xdr:sp macro="" textlink="">
      <xdr:nvSpPr>
        <xdr:cNvPr id="363" name="楕円 362"/>
        <xdr:cNvSpPr/>
      </xdr:nvSpPr>
      <xdr:spPr>
        <a:xfrm>
          <a:off x="10152380" y="99129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117475</xdr:rowOff>
    </xdr:from>
    <xdr:ext cx="595630" cy="271145"/>
    <xdr:sp macro="" textlink="">
      <xdr:nvSpPr>
        <xdr:cNvPr id="364" name="普通建設事業費該当値テキスト"/>
        <xdr:cNvSpPr txBox="1"/>
      </xdr:nvSpPr>
      <xdr:spPr>
        <a:xfrm>
          <a:off x="10248900" y="9890125"/>
          <a:ext cx="5956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6985</xdr:rowOff>
    </xdr:from>
    <xdr:to xmlns:xdr="http://schemas.openxmlformats.org/drawingml/2006/spreadsheetDrawing">
      <xdr:col>50</xdr:col>
      <xdr:colOff>165100</xdr:colOff>
      <xdr:row>58</xdr:row>
      <xdr:rowOff>112395</xdr:rowOff>
    </xdr:to>
    <xdr:sp macro="" textlink="">
      <xdr:nvSpPr>
        <xdr:cNvPr id="365" name="楕円 364"/>
        <xdr:cNvSpPr/>
      </xdr:nvSpPr>
      <xdr:spPr>
        <a:xfrm>
          <a:off x="9334500" y="99510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103505</xdr:rowOff>
    </xdr:from>
    <xdr:ext cx="534670" cy="268605"/>
    <xdr:sp macro="" textlink="">
      <xdr:nvSpPr>
        <xdr:cNvPr id="366" name="テキスト ボックス 365"/>
        <xdr:cNvSpPr txBox="1"/>
      </xdr:nvSpPr>
      <xdr:spPr>
        <a:xfrm>
          <a:off x="9123045" y="10047605"/>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53975</xdr:rowOff>
    </xdr:from>
    <xdr:to xmlns:xdr="http://schemas.openxmlformats.org/drawingml/2006/spreadsheetDrawing">
      <xdr:col>46</xdr:col>
      <xdr:colOff>38100</xdr:colOff>
      <xdr:row>58</xdr:row>
      <xdr:rowOff>160655</xdr:rowOff>
    </xdr:to>
    <xdr:sp macro="" textlink="">
      <xdr:nvSpPr>
        <xdr:cNvPr id="367" name="楕円 366"/>
        <xdr:cNvSpPr/>
      </xdr:nvSpPr>
      <xdr:spPr>
        <a:xfrm>
          <a:off x="8470900" y="9998075"/>
          <a:ext cx="9652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150495</xdr:rowOff>
    </xdr:from>
    <xdr:ext cx="531495" cy="267970"/>
    <xdr:sp macro="" textlink="">
      <xdr:nvSpPr>
        <xdr:cNvPr id="368" name="テキスト ボックス 367"/>
        <xdr:cNvSpPr txBox="1"/>
      </xdr:nvSpPr>
      <xdr:spPr>
        <a:xfrm>
          <a:off x="8259445" y="1009459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171450</xdr:rowOff>
    </xdr:from>
    <xdr:to xmlns:xdr="http://schemas.openxmlformats.org/drawingml/2006/spreadsheetDrawing">
      <xdr:col>41</xdr:col>
      <xdr:colOff>101600</xdr:colOff>
      <xdr:row>58</xdr:row>
      <xdr:rowOff>104140</xdr:rowOff>
    </xdr:to>
    <xdr:sp macro="" textlink="">
      <xdr:nvSpPr>
        <xdr:cNvPr id="369" name="楕円 368"/>
        <xdr:cNvSpPr/>
      </xdr:nvSpPr>
      <xdr:spPr>
        <a:xfrm>
          <a:off x="7602220" y="99441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93345</xdr:rowOff>
    </xdr:from>
    <xdr:ext cx="531495" cy="269240"/>
    <xdr:sp macro="" textlink="">
      <xdr:nvSpPr>
        <xdr:cNvPr id="370" name="テキスト ボックス 369"/>
        <xdr:cNvSpPr txBox="1"/>
      </xdr:nvSpPr>
      <xdr:spPr>
        <a:xfrm>
          <a:off x="7395845" y="1003744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147955</xdr:rowOff>
    </xdr:from>
    <xdr:to xmlns:xdr="http://schemas.openxmlformats.org/drawingml/2006/spreadsheetDrawing">
      <xdr:col>36</xdr:col>
      <xdr:colOff>165100</xdr:colOff>
      <xdr:row>58</xdr:row>
      <xdr:rowOff>73660</xdr:rowOff>
    </xdr:to>
    <xdr:sp macro="" textlink="">
      <xdr:nvSpPr>
        <xdr:cNvPr id="371" name="楕円 370"/>
        <xdr:cNvSpPr/>
      </xdr:nvSpPr>
      <xdr:spPr>
        <a:xfrm>
          <a:off x="6738620" y="99206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66675</xdr:rowOff>
    </xdr:from>
    <xdr:ext cx="595630" cy="267970"/>
    <xdr:sp macro="" textlink="">
      <xdr:nvSpPr>
        <xdr:cNvPr id="372" name="テキスト ボックス 371"/>
        <xdr:cNvSpPr txBox="1"/>
      </xdr:nvSpPr>
      <xdr:spPr>
        <a:xfrm>
          <a:off x="6494780" y="10010775"/>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59690</xdr:rowOff>
    </xdr:from>
    <xdr:to xmlns:xdr="http://schemas.openxmlformats.org/drawingml/2006/spreadsheetDrawing">
      <xdr:col>59</xdr:col>
      <xdr:colOff>50800</xdr:colOff>
      <xdr:row>65</xdr:row>
      <xdr:rowOff>32385</xdr:rowOff>
    </xdr:to>
    <xdr:sp macro="" textlink="">
      <xdr:nvSpPr>
        <xdr:cNvPr id="373" name="正方形/長方形 372"/>
        <xdr:cNvSpPr/>
      </xdr:nvSpPr>
      <xdr:spPr>
        <a:xfrm>
          <a:off x="6431280" y="10861040"/>
          <a:ext cx="455930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59690</xdr:rowOff>
    </xdr:from>
    <xdr:to xmlns:xdr="http://schemas.openxmlformats.org/drawingml/2006/spreadsheetDrawing">
      <xdr:col>43</xdr:col>
      <xdr:colOff>63500</xdr:colOff>
      <xdr:row>66</xdr:row>
      <xdr:rowOff>146685</xdr:rowOff>
    </xdr:to>
    <xdr:sp macro="" textlink="">
      <xdr:nvSpPr>
        <xdr:cNvPr id="374" name="正方形/長方形 373"/>
        <xdr:cNvSpPr/>
      </xdr:nvSpPr>
      <xdr:spPr>
        <a:xfrm>
          <a:off x="655320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92075</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55320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59690</xdr:rowOff>
    </xdr:from>
    <xdr:to xmlns:xdr="http://schemas.openxmlformats.org/drawingml/2006/spreadsheetDrawing">
      <xdr:col>48</xdr:col>
      <xdr:colOff>127000</xdr:colOff>
      <xdr:row>66</xdr:row>
      <xdr:rowOff>146685</xdr:rowOff>
    </xdr:to>
    <xdr:sp macro="" textlink="">
      <xdr:nvSpPr>
        <xdr:cNvPr id="376" name="正方形/長方形 375"/>
        <xdr:cNvSpPr/>
      </xdr:nvSpPr>
      <xdr:spPr>
        <a:xfrm>
          <a:off x="754380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92075</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54380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59690</xdr:rowOff>
    </xdr:from>
    <xdr:to xmlns:xdr="http://schemas.openxmlformats.org/drawingml/2006/spreadsheetDrawing">
      <xdr:col>54</xdr:col>
      <xdr:colOff>127000</xdr:colOff>
      <xdr:row>66</xdr:row>
      <xdr:rowOff>146685</xdr:rowOff>
    </xdr:to>
    <xdr:sp macro="" textlink="">
      <xdr:nvSpPr>
        <xdr:cNvPr id="378" name="正方形/長方形 377"/>
        <xdr:cNvSpPr/>
      </xdr:nvSpPr>
      <xdr:spPr>
        <a:xfrm>
          <a:off x="865632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92075</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65632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86360</xdr:rowOff>
    </xdr:to>
    <xdr:sp macro="" textlink="">
      <xdr:nvSpPr>
        <xdr:cNvPr id="380" name="正方形/長方形 379"/>
        <xdr:cNvSpPr/>
      </xdr:nvSpPr>
      <xdr:spPr>
        <a:xfrm>
          <a:off x="6431280" y="11685270"/>
          <a:ext cx="455930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7620</xdr:rowOff>
    </xdr:from>
    <xdr:ext cx="346710" cy="233045"/>
    <xdr:sp macro="" textlink="">
      <xdr:nvSpPr>
        <xdr:cNvPr id="381" name="テキスト ボックス 380"/>
        <xdr:cNvSpPr txBox="1"/>
      </xdr:nvSpPr>
      <xdr:spPr>
        <a:xfrm>
          <a:off x="6393180" y="11494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86360</xdr:rowOff>
    </xdr:from>
    <xdr:to xmlns:xdr="http://schemas.openxmlformats.org/drawingml/2006/spreadsheetDrawing">
      <xdr:col>59</xdr:col>
      <xdr:colOff>50800</xdr:colOff>
      <xdr:row>81</xdr:row>
      <xdr:rowOff>86360</xdr:rowOff>
    </xdr:to>
    <xdr:cxnSp macro="">
      <xdr:nvCxnSpPr>
        <xdr:cNvPr id="382" name="直線コネクタ 381"/>
        <xdr:cNvCxnSpPr/>
      </xdr:nvCxnSpPr>
      <xdr:spPr>
        <a:xfrm>
          <a:off x="6431280" y="1397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26670</xdr:rowOff>
    </xdr:from>
    <xdr:to xmlns:xdr="http://schemas.openxmlformats.org/drawingml/2006/spreadsheetDrawing">
      <xdr:col>59</xdr:col>
      <xdr:colOff>50800</xdr:colOff>
      <xdr:row>78</xdr:row>
      <xdr:rowOff>26670</xdr:rowOff>
    </xdr:to>
    <xdr:cxnSp macro="">
      <xdr:nvCxnSpPr>
        <xdr:cNvPr id="383" name="直線コネクタ 382"/>
        <xdr:cNvCxnSpPr/>
      </xdr:nvCxnSpPr>
      <xdr:spPr>
        <a:xfrm>
          <a:off x="6431280" y="13399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57150</xdr:rowOff>
    </xdr:from>
    <xdr:ext cx="245745" cy="269240"/>
    <xdr:sp macro="" textlink="">
      <xdr:nvSpPr>
        <xdr:cNvPr id="384" name="テキスト ボックス 383"/>
        <xdr:cNvSpPr txBox="1"/>
      </xdr:nvSpPr>
      <xdr:spPr>
        <a:xfrm>
          <a:off x="6187440" y="1325880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146685</xdr:rowOff>
    </xdr:from>
    <xdr:to xmlns:xdr="http://schemas.openxmlformats.org/drawingml/2006/spreadsheetDrawing">
      <xdr:col>59</xdr:col>
      <xdr:colOff>50800</xdr:colOff>
      <xdr:row>74</xdr:row>
      <xdr:rowOff>146685</xdr:rowOff>
    </xdr:to>
    <xdr:cxnSp macro="">
      <xdr:nvCxnSpPr>
        <xdr:cNvPr id="385" name="直線コネクタ 384"/>
        <xdr:cNvCxnSpPr/>
      </xdr:nvCxnSpPr>
      <xdr:spPr>
        <a:xfrm>
          <a:off x="6431280" y="128339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5630" cy="270510"/>
    <xdr:sp macro="" textlink="">
      <xdr:nvSpPr>
        <xdr:cNvPr id="386" name="テキスト ボックス 385"/>
        <xdr:cNvSpPr txBox="1"/>
      </xdr:nvSpPr>
      <xdr:spPr>
        <a:xfrm>
          <a:off x="5850890" y="12687300"/>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86360</xdr:rowOff>
    </xdr:from>
    <xdr:to xmlns:xdr="http://schemas.openxmlformats.org/drawingml/2006/spreadsheetDrawing">
      <xdr:col>59</xdr:col>
      <xdr:colOff>50800</xdr:colOff>
      <xdr:row>71</xdr:row>
      <xdr:rowOff>86360</xdr:rowOff>
    </xdr:to>
    <xdr:cxnSp macro="">
      <xdr:nvCxnSpPr>
        <xdr:cNvPr id="387" name="直線コネクタ 386"/>
        <xdr:cNvCxnSpPr/>
      </xdr:nvCxnSpPr>
      <xdr:spPr>
        <a:xfrm>
          <a:off x="6431280" y="1225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116840</xdr:rowOff>
    </xdr:from>
    <xdr:ext cx="595630" cy="271145"/>
    <xdr:sp macro="" textlink="">
      <xdr:nvSpPr>
        <xdr:cNvPr id="388" name="テキスト ボックス 387"/>
        <xdr:cNvSpPr txBox="1"/>
      </xdr:nvSpPr>
      <xdr:spPr>
        <a:xfrm>
          <a:off x="5850890" y="12118340"/>
          <a:ext cx="59563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68</xdr:row>
      <xdr:rowOff>26670</xdr:rowOff>
    </xdr:to>
    <xdr:cxnSp macro="">
      <xdr:nvCxnSpPr>
        <xdr:cNvPr id="389" name="直線コネクタ 388"/>
        <xdr:cNvCxnSpPr/>
      </xdr:nvCxnSpPr>
      <xdr:spPr>
        <a:xfrm>
          <a:off x="6431280" y="1168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57150</xdr:rowOff>
    </xdr:from>
    <xdr:ext cx="595630" cy="269240"/>
    <xdr:sp macro="" textlink="">
      <xdr:nvSpPr>
        <xdr:cNvPr id="390" name="テキスト ボックス 389"/>
        <xdr:cNvSpPr txBox="1"/>
      </xdr:nvSpPr>
      <xdr:spPr>
        <a:xfrm>
          <a:off x="5850890" y="11544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26670</xdr:rowOff>
    </xdr:from>
    <xdr:to xmlns:xdr="http://schemas.openxmlformats.org/drawingml/2006/spreadsheetDrawing">
      <xdr:col>59</xdr:col>
      <xdr:colOff>50800</xdr:colOff>
      <xdr:row>81</xdr:row>
      <xdr:rowOff>86360</xdr:rowOff>
    </xdr:to>
    <xdr:sp macro="" textlink="">
      <xdr:nvSpPr>
        <xdr:cNvPr id="391" name="普通建設事業費 （ うち新規整備　）グラフ枠"/>
        <xdr:cNvSpPr/>
      </xdr:nvSpPr>
      <xdr:spPr>
        <a:xfrm>
          <a:off x="6431280" y="11685270"/>
          <a:ext cx="455930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135255</xdr:rowOff>
    </xdr:from>
    <xdr:to xmlns:xdr="http://schemas.openxmlformats.org/drawingml/2006/spreadsheetDrawing">
      <xdr:col>54</xdr:col>
      <xdr:colOff>185420</xdr:colOff>
      <xdr:row>78</xdr:row>
      <xdr:rowOff>22225</xdr:rowOff>
    </xdr:to>
    <xdr:cxnSp macro="">
      <xdr:nvCxnSpPr>
        <xdr:cNvPr id="392" name="直線コネクタ 391"/>
        <xdr:cNvCxnSpPr/>
      </xdr:nvCxnSpPr>
      <xdr:spPr>
        <a:xfrm flipV="1">
          <a:off x="10198100" y="12136755"/>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26670</xdr:rowOff>
    </xdr:from>
    <xdr:ext cx="375285" cy="269875"/>
    <xdr:sp macro="" textlink="">
      <xdr:nvSpPr>
        <xdr:cNvPr id="393" name="普通建設事業費 （ うち新規整備　）最小値テキスト"/>
        <xdr:cNvSpPr txBox="1"/>
      </xdr:nvSpPr>
      <xdr:spPr>
        <a:xfrm>
          <a:off x="10248900" y="13399770"/>
          <a:ext cx="3752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22225</xdr:rowOff>
    </xdr:from>
    <xdr:to xmlns:xdr="http://schemas.openxmlformats.org/drawingml/2006/spreadsheetDrawing">
      <xdr:col>55</xdr:col>
      <xdr:colOff>88900</xdr:colOff>
      <xdr:row>78</xdr:row>
      <xdr:rowOff>22225</xdr:rowOff>
    </xdr:to>
    <xdr:cxnSp macro="">
      <xdr:nvCxnSpPr>
        <xdr:cNvPr id="394" name="直線コネクタ 393"/>
        <xdr:cNvCxnSpPr/>
      </xdr:nvCxnSpPr>
      <xdr:spPr>
        <a:xfrm>
          <a:off x="10114280" y="13395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79375</xdr:rowOff>
    </xdr:from>
    <xdr:ext cx="595630" cy="269875"/>
    <xdr:sp macro="" textlink="">
      <xdr:nvSpPr>
        <xdr:cNvPr id="395" name="普通建設事業費 （ うち新規整備　）最大値テキスト"/>
        <xdr:cNvSpPr txBox="1"/>
      </xdr:nvSpPr>
      <xdr:spPr>
        <a:xfrm>
          <a:off x="10248900" y="11909425"/>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396" name="直線コネクタ 395"/>
        <xdr:cNvCxnSpPr/>
      </xdr:nvCxnSpPr>
      <xdr:spPr>
        <a:xfrm>
          <a:off x="10114280" y="12136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171450</xdr:rowOff>
    </xdr:from>
    <xdr:to xmlns:xdr="http://schemas.openxmlformats.org/drawingml/2006/spreadsheetDrawing">
      <xdr:col>55</xdr:col>
      <xdr:colOff>0</xdr:colOff>
      <xdr:row>77</xdr:row>
      <xdr:rowOff>12065</xdr:rowOff>
    </xdr:to>
    <xdr:cxnSp macro="">
      <xdr:nvCxnSpPr>
        <xdr:cNvPr id="397" name="直線コネクタ 396"/>
        <xdr:cNvCxnSpPr/>
      </xdr:nvCxnSpPr>
      <xdr:spPr>
        <a:xfrm flipV="1">
          <a:off x="9385300" y="1320165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78740</xdr:rowOff>
    </xdr:from>
    <xdr:ext cx="531495" cy="269240"/>
    <xdr:sp macro="" textlink="">
      <xdr:nvSpPr>
        <xdr:cNvPr id="398" name="普通建設事業費 （ うち新規整備　）平均値テキスト"/>
        <xdr:cNvSpPr txBox="1"/>
      </xdr:nvSpPr>
      <xdr:spPr>
        <a:xfrm>
          <a:off x="10248900" y="12937490"/>
          <a:ext cx="53149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54610</xdr:rowOff>
    </xdr:from>
    <xdr:to xmlns:xdr="http://schemas.openxmlformats.org/drawingml/2006/spreadsheetDrawing">
      <xdr:col>55</xdr:col>
      <xdr:colOff>50800</xdr:colOff>
      <xdr:row>76</xdr:row>
      <xdr:rowOff>161290</xdr:rowOff>
    </xdr:to>
    <xdr:sp macro="" textlink="">
      <xdr:nvSpPr>
        <xdr:cNvPr id="399" name="フローチャート: 判断 398"/>
        <xdr:cNvSpPr/>
      </xdr:nvSpPr>
      <xdr:spPr>
        <a:xfrm>
          <a:off x="10152380" y="13084810"/>
          <a:ext cx="965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12065</xdr:rowOff>
    </xdr:from>
    <xdr:to xmlns:xdr="http://schemas.openxmlformats.org/drawingml/2006/spreadsheetDrawing">
      <xdr:col>50</xdr:col>
      <xdr:colOff>114300</xdr:colOff>
      <xdr:row>77</xdr:row>
      <xdr:rowOff>102235</xdr:rowOff>
    </xdr:to>
    <xdr:cxnSp macro="">
      <xdr:nvCxnSpPr>
        <xdr:cNvPr id="400" name="直線コネクタ 399"/>
        <xdr:cNvCxnSpPr/>
      </xdr:nvCxnSpPr>
      <xdr:spPr>
        <a:xfrm flipV="1">
          <a:off x="8521700" y="13213715"/>
          <a:ext cx="8636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55245</xdr:rowOff>
    </xdr:from>
    <xdr:to xmlns:xdr="http://schemas.openxmlformats.org/drawingml/2006/spreadsheetDrawing">
      <xdr:col>50</xdr:col>
      <xdr:colOff>165100</xdr:colOff>
      <xdr:row>76</xdr:row>
      <xdr:rowOff>161925</xdr:rowOff>
    </xdr:to>
    <xdr:sp macro="" textlink="">
      <xdr:nvSpPr>
        <xdr:cNvPr id="401" name="フローチャート: 判断 400"/>
        <xdr:cNvSpPr/>
      </xdr:nvSpPr>
      <xdr:spPr>
        <a:xfrm>
          <a:off x="9334500" y="1308544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171450</xdr:rowOff>
    </xdr:from>
    <xdr:ext cx="534670" cy="270510"/>
    <xdr:sp macro="" textlink="">
      <xdr:nvSpPr>
        <xdr:cNvPr id="402" name="テキスト ボックス 401"/>
        <xdr:cNvSpPr txBox="1"/>
      </xdr:nvSpPr>
      <xdr:spPr>
        <a:xfrm>
          <a:off x="9123045" y="12858750"/>
          <a:ext cx="53467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90805</xdr:rowOff>
    </xdr:from>
    <xdr:to xmlns:xdr="http://schemas.openxmlformats.org/drawingml/2006/spreadsheetDrawing">
      <xdr:col>45</xdr:col>
      <xdr:colOff>177800</xdr:colOff>
      <xdr:row>77</xdr:row>
      <xdr:rowOff>102235</xdr:rowOff>
    </xdr:to>
    <xdr:cxnSp macro="">
      <xdr:nvCxnSpPr>
        <xdr:cNvPr id="403" name="直線コネクタ 402"/>
        <xdr:cNvCxnSpPr/>
      </xdr:nvCxnSpPr>
      <xdr:spPr>
        <a:xfrm>
          <a:off x="7653020" y="1329245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70485</xdr:rowOff>
    </xdr:from>
    <xdr:to xmlns:xdr="http://schemas.openxmlformats.org/drawingml/2006/spreadsheetDrawing">
      <xdr:col>46</xdr:col>
      <xdr:colOff>38100</xdr:colOff>
      <xdr:row>76</xdr:row>
      <xdr:rowOff>171450</xdr:rowOff>
    </xdr:to>
    <xdr:sp macro="" textlink="">
      <xdr:nvSpPr>
        <xdr:cNvPr id="404" name="フローチャート: 判断 403"/>
        <xdr:cNvSpPr/>
      </xdr:nvSpPr>
      <xdr:spPr>
        <a:xfrm>
          <a:off x="8470900" y="1310068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14605</xdr:rowOff>
    </xdr:from>
    <xdr:ext cx="531495" cy="269240"/>
    <xdr:sp macro="" textlink="">
      <xdr:nvSpPr>
        <xdr:cNvPr id="405" name="テキスト ボックス 404"/>
        <xdr:cNvSpPr txBox="1"/>
      </xdr:nvSpPr>
      <xdr:spPr>
        <a:xfrm>
          <a:off x="8259445" y="1287335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161925</xdr:rowOff>
    </xdr:from>
    <xdr:to xmlns:xdr="http://schemas.openxmlformats.org/drawingml/2006/spreadsheetDrawing">
      <xdr:col>41</xdr:col>
      <xdr:colOff>50800</xdr:colOff>
      <xdr:row>77</xdr:row>
      <xdr:rowOff>90805</xdr:rowOff>
    </xdr:to>
    <xdr:cxnSp macro="">
      <xdr:nvCxnSpPr>
        <xdr:cNvPr id="406" name="直線コネクタ 405"/>
        <xdr:cNvCxnSpPr/>
      </xdr:nvCxnSpPr>
      <xdr:spPr>
        <a:xfrm>
          <a:off x="6789420" y="13192125"/>
          <a:ext cx="8636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94615</xdr:rowOff>
    </xdr:from>
    <xdr:to xmlns:xdr="http://schemas.openxmlformats.org/drawingml/2006/spreadsheetDrawing">
      <xdr:col>41</xdr:col>
      <xdr:colOff>101600</xdr:colOff>
      <xdr:row>77</xdr:row>
      <xdr:rowOff>22860</xdr:rowOff>
    </xdr:to>
    <xdr:sp macro="" textlink="">
      <xdr:nvSpPr>
        <xdr:cNvPr id="407" name="フローチャート: 判断 406"/>
        <xdr:cNvSpPr/>
      </xdr:nvSpPr>
      <xdr:spPr>
        <a:xfrm>
          <a:off x="7602220" y="13124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38735</xdr:rowOff>
    </xdr:from>
    <xdr:ext cx="531495" cy="272415"/>
    <xdr:sp macro="" textlink="">
      <xdr:nvSpPr>
        <xdr:cNvPr id="408" name="テキスト ボックス 407"/>
        <xdr:cNvSpPr txBox="1"/>
      </xdr:nvSpPr>
      <xdr:spPr>
        <a:xfrm>
          <a:off x="7395845" y="12897485"/>
          <a:ext cx="53149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101600</xdr:rowOff>
    </xdr:from>
    <xdr:to xmlns:xdr="http://schemas.openxmlformats.org/drawingml/2006/spreadsheetDrawing">
      <xdr:col>36</xdr:col>
      <xdr:colOff>165100</xdr:colOff>
      <xdr:row>76</xdr:row>
      <xdr:rowOff>27940</xdr:rowOff>
    </xdr:to>
    <xdr:sp macro="" textlink="">
      <xdr:nvSpPr>
        <xdr:cNvPr id="409" name="フローチャート: 判断 408"/>
        <xdr:cNvSpPr/>
      </xdr:nvSpPr>
      <xdr:spPr>
        <a:xfrm>
          <a:off x="6738620" y="1296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45720</xdr:rowOff>
    </xdr:from>
    <xdr:ext cx="534670" cy="269240"/>
    <xdr:sp macro="" textlink="">
      <xdr:nvSpPr>
        <xdr:cNvPr id="410" name="テキスト ボックス 409"/>
        <xdr:cNvSpPr txBox="1"/>
      </xdr:nvSpPr>
      <xdr:spPr>
        <a:xfrm>
          <a:off x="6527165" y="1273302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83820</xdr:rowOff>
    </xdr:from>
    <xdr:ext cx="762000" cy="269875"/>
    <xdr:sp macro="" textlink="">
      <xdr:nvSpPr>
        <xdr:cNvPr id="411" name="テキスト ボックス 410"/>
        <xdr:cNvSpPr txBox="1"/>
      </xdr:nvSpPr>
      <xdr:spPr>
        <a:xfrm>
          <a:off x="1001268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83820</xdr:rowOff>
    </xdr:from>
    <xdr:ext cx="762000" cy="269875"/>
    <xdr:sp macro="" textlink="">
      <xdr:nvSpPr>
        <xdr:cNvPr id="412" name="テキスト ボックス 411"/>
        <xdr:cNvSpPr txBox="1"/>
      </xdr:nvSpPr>
      <xdr:spPr>
        <a:xfrm>
          <a:off x="919988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83820</xdr:rowOff>
    </xdr:from>
    <xdr:ext cx="762000" cy="269875"/>
    <xdr:sp macro="" textlink="">
      <xdr:nvSpPr>
        <xdr:cNvPr id="413" name="テキスト ボックス 412"/>
        <xdr:cNvSpPr txBox="1"/>
      </xdr:nvSpPr>
      <xdr:spPr>
        <a:xfrm>
          <a:off x="833628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83820</xdr:rowOff>
    </xdr:from>
    <xdr:ext cx="758825" cy="269875"/>
    <xdr:sp macro="" textlink="">
      <xdr:nvSpPr>
        <xdr:cNvPr id="414" name="テキスト ボックス 413"/>
        <xdr:cNvSpPr txBox="1"/>
      </xdr:nvSpPr>
      <xdr:spPr>
        <a:xfrm>
          <a:off x="7467600" y="13971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83820</xdr:rowOff>
    </xdr:from>
    <xdr:ext cx="762000" cy="269875"/>
    <xdr:sp macro="" textlink="">
      <xdr:nvSpPr>
        <xdr:cNvPr id="415" name="テキスト ボックス 414"/>
        <xdr:cNvSpPr txBox="1"/>
      </xdr:nvSpPr>
      <xdr:spPr>
        <a:xfrm>
          <a:off x="660400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123825</xdr:rowOff>
    </xdr:from>
    <xdr:to xmlns:xdr="http://schemas.openxmlformats.org/drawingml/2006/spreadsheetDrawing">
      <xdr:col>55</xdr:col>
      <xdr:colOff>50800</xdr:colOff>
      <xdr:row>77</xdr:row>
      <xdr:rowOff>49530</xdr:rowOff>
    </xdr:to>
    <xdr:sp macro="" textlink="">
      <xdr:nvSpPr>
        <xdr:cNvPr id="416" name="楕円 415"/>
        <xdr:cNvSpPr/>
      </xdr:nvSpPr>
      <xdr:spPr>
        <a:xfrm>
          <a:off x="10152380" y="1315402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102235</xdr:rowOff>
    </xdr:from>
    <xdr:ext cx="531495" cy="268605"/>
    <xdr:sp macro="" textlink="">
      <xdr:nvSpPr>
        <xdr:cNvPr id="417" name="普通建設事業費 （ うち新規整備　）該当値テキスト"/>
        <xdr:cNvSpPr txBox="1"/>
      </xdr:nvSpPr>
      <xdr:spPr>
        <a:xfrm>
          <a:off x="10248900" y="13132435"/>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139700</xdr:rowOff>
    </xdr:from>
    <xdr:to xmlns:xdr="http://schemas.openxmlformats.org/drawingml/2006/spreadsheetDrawing">
      <xdr:col>50</xdr:col>
      <xdr:colOff>165100</xdr:colOff>
      <xdr:row>77</xdr:row>
      <xdr:rowOff>66675</xdr:rowOff>
    </xdr:to>
    <xdr:sp macro="" textlink="">
      <xdr:nvSpPr>
        <xdr:cNvPr id="418" name="楕円 417"/>
        <xdr:cNvSpPr/>
      </xdr:nvSpPr>
      <xdr:spPr>
        <a:xfrm>
          <a:off x="9334500" y="13169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57150</xdr:rowOff>
    </xdr:from>
    <xdr:ext cx="534670" cy="269240"/>
    <xdr:sp macro="" textlink="">
      <xdr:nvSpPr>
        <xdr:cNvPr id="419" name="テキスト ボックス 418"/>
        <xdr:cNvSpPr txBox="1"/>
      </xdr:nvSpPr>
      <xdr:spPr>
        <a:xfrm>
          <a:off x="9123045" y="1325880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47625</xdr:rowOff>
    </xdr:from>
    <xdr:to xmlns:xdr="http://schemas.openxmlformats.org/drawingml/2006/spreadsheetDrawing">
      <xdr:col>46</xdr:col>
      <xdr:colOff>38100</xdr:colOff>
      <xdr:row>77</xdr:row>
      <xdr:rowOff>153670</xdr:rowOff>
    </xdr:to>
    <xdr:sp macro="" textlink="">
      <xdr:nvSpPr>
        <xdr:cNvPr id="420" name="楕円 419"/>
        <xdr:cNvSpPr/>
      </xdr:nvSpPr>
      <xdr:spPr>
        <a:xfrm>
          <a:off x="8470900" y="13249275"/>
          <a:ext cx="9652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144780</xdr:rowOff>
    </xdr:from>
    <xdr:ext cx="531495" cy="270510"/>
    <xdr:sp macro="" textlink="">
      <xdr:nvSpPr>
        <xdr:cNvPr id="421" name="テキスト ボックス 420"/>
        <xdr:cNvSpPr txBox="1"/>
      </xdr:nvSpPr>
      <xdr:spPr>
        <a:xfrm>
          <a:off x="8259445" y="13346430"/>
          <a:ext cx="5314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36830</xdr:rowOff>
    </xdr:from>
    <xdr:to xmlns:xdr="http://schemas.openxmlformats.org/drawingml/2006/spreadsheetDrawing">
      <xdr:col>41</xdr:col>
      <xdr:colOff>101600</xdr:colOff>
      <xdr:row>77</xdr:row>
      <xdr:rowOff>143510</xdr:rowOff>
    </xdr:to>
    <xdr:sp macro="" textlink="">
      <xdr:nvSpPr>
        <xdr:cNvPr id="422" name="楕円 421"/>
        <xdr:cNvSpPr/>
      </xdr:nvSpPr>
      <xdr:spPr>
        <a:xfrm>
          <a:off x="7602220" y="13238480"/>
          <a:ext cx="101600" cy="106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135255</xdr:rowOff>
    </xdr:from>
    <xdr:ext cx="531495" cy="268605"/>
    <xdr:sp macro="" textlink="">
      <xdr:nvSpPr>
        <xdr:cNvPr id="423" name="テキスト ボックス 422"/>
        <xdr:cNvSpPr txBox="1"/>
      </xdr:nvSpPr>
      <xdr:spPr>
        <a:xfrm>
          <a:off x="7395845" y="13336905"/>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107315</xdr:rowOff>
    </xdr:from>
    <xdr:to xmlns:xdr="http://schemas.openxmlformats.org/drawingml/2006/spreadsheetDrawing">
      <xdr:col>36</xdr:col>
      <xdr:colOff>165100</xdr:colOff>
      <xdr:row>77</xdr:row>
      <xdr:rowOff>34925</xdr:rowOff>
    </xdr:to>
    <xdr:sp macro="" textlink="">
      <xdr:nvSpPr>
        <xdr:cNvPr id="424" name="楕円 423"/>
        <xdr:cNvSpPr/>
      </xdr:nvSpPr>
      <xdr:spPr>
        <a:xfrm>
          <a:off x="6738620" y="13137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26670</xdr:rowOff>
    </xdr:from>
    <xdr:ext cx="534670" cy="269875"/>
    <xdr:sp macro="" textlink="">
      <xdr:nvSpPr>
        <xdr:cNvPr id="425" name="テキスト ボックス 424"/>
        <xdr:cNvSpPr txBox="1"/>
      </xdr:nvSpPr>
      <xdr:spPr>
        <a:xfrm>
          <a:off x="6527165" y="13228320"/>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59690</xdr:rowOff>
    </xdr:from>
    <xdr:to xmlns:xdr="http://schemas.openxmlformats.org/drawingml/2006/spreadsheetDrawing">
      <xdr:col>59</xdr:col>
      <xdr:colOff>50800</xdr:colOff>
      <xdr:row>85</xdr:row>
      <xdr:rowOff>32385</xdr:rowOff>
    </xdr:to>
    <xdr:sp macro="" textlink="">
      <xdr:nvSpPr>
        <xdr:cNvPr id="426" name="正方形/長方形 425"/>
        <xdr:cNvSpPr/>
      </xdr:nvSpPr>
      <xdr:spPr>
        <a:xfrm>
          <a:off x="6431280" y="14290040"/>
          <a:ext cx="455930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59690</xdr:rowOff>
    </xdr:from>
    <xdr:to xmlns:xdr="http://schemas.openxmlformats.org/drawingml/2006/spreadsheetDrawing">
      <xdr:col>43</xdr:col>
      <xdr:colOff>63500</xdr:colOff>
      <xdr:row>86</xdr:row>
      <xdr:rowOff>146685</xdr:rowOff>
    </xdr:to>
    <xdr:sp macro="" textlink="">
      <xdr:nvSpPr>
        <xdr:cNvPr id="427" name="正方形/長方形 426"/>
        <xdr:cNvSpPr/>
      </xdr:nvSpPr>
      <xdr:spPr>
        <a:xfrm>
          <a:off x="655320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92075</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55320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59690</xdr:rowOff>
    </xdr:from>
    <xdr:to xmlns:xdr="http://schemas.openxmlformats.org/drawingml/2006/spreadsheetDrawing">
      <xdr:col>48</xdr:col>
      <xdr:colOff>127000</xdr:colOff>
      <xdr:row>86</xdr:row>
      <xdr:rowOff>146685</xdr:rowOff>
    </xdr:to>
    <xdr:sp macro="" textlink="">
      <xdr:nvSpPr>
        <xdr:cNvPr id="429" name="正方形/長方形 428"/>
        <xdr:cNvSpPr/>
      </xdr:nvSpPr>
      <xdr:spPr>
        <a:xfrm>
          <a:off x="754380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92075</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54380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59690</xdr:rowOff>
    </xdr:from>
    <xdr:to xmlns:xdr="http://schemas.openxmlformats.org/drawingml/2006/spreadsheetDrawing">
      <xdr:col>54</xdr:col>
      <xdr:colOff>127000</xdr:colOff>
      <xdr:row>86</xdr:row>
      <xdr:rowOff>146685</xdr:rowOff>
    </xdr:to>
    <xdr:sp macro="" textlink="">
      <xdr:nvSpPr>
        <xdr:cNvPr id="431" name="正方形/長方形 430"/>
        <xdr:cNvSpPr/>
      </xdr:nvSpPr>
      <xdr:spPr>
        <a:xfrm>
          <a:off x="865632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92075</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65632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431280" y="15114270"/>
          <a:ext cx="455930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7620</xdr:rowOff>
    </xdr:from>
    <xdr:ext cx="346710" cy="233045"/>
    <xdr:sp macro="" textlink="">
      <xdr:nvSpPr>
        <xdr:cNvPr id="434" name="テキスト ボックス 433"/>
        <xdr:cNvSpPr txBox="1"/>
      </xdr:nvSpPr>
      <xdr:spPr>
        <a:xfrm>
          <a:off x="6393180" y="14923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37" name="テキスト ボックス 436"/>
        <xdr:cNvSpPr txBox="1"/>
      </xdr:nvSpPr>
      <xdr:spPr>
        <a:xfrm>
          <a:off x="618744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5905"/>
    <xdr:sp macro="" textlink="">
      <xdr:nvSpPr>
        <xdr:cNvPr id="439" name="テキスト ボックス 438"/>
        <xdr:cNvSpPr txBox="1"/>
      </xdr:nvSpPr>
      <xdr:spPr>
        <a:xfrm>
          <a:off x="5850890" y="163423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5905"/>
    <xdr:sp macro="" textlink="">
      <xdr:nvSpPr>
        <xdr:cNvPr id="441" name="テキスト ボックス 440"/>
        <xdr:cNvSpPr txBox="1"/>
      </xdr:nvSpPr>
      <xdr:spPr>
        <a:xfrm>
          <a:off x="5850890" y="15885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146685</xdr:rowOff>
    </xdr:from>
    <xdr:to xmlns:xdr="http://schemas.openxmlformats.org/drawingml/2006/spreadsheetDrawing">
      <xdr:col>59</xdr:col>
      <xdr:colOff>50800</xdr:colOff>
      <xdr:row>90</xdr:row>
      <xdr:rowOff>146685</xdr:rowOff>
    </xdr:to>
    <xdr:cxnSp macro="">
      <xdr:nvCxnSpPr>
        <xdr:cNvPr id="442" name="直線コネクタ 441"/>
        <xdr:cNvCxnSpPr/>
      </xdr:nvCxnSpPr>
      <xdr:spPr>
        <a:xfrm>
          <a:off x="6431280" y="155771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171450</xdr:rowOff>
    </xdr:from>
    <xdr:ext cx="595630" cy="266065"/>
    <xdr:sp macro="" textlink="">
      <xdr:nvSpPr>
        <xdr:cNvPr id="443" name="テキスト ボックス 442"/>
        <xdr:cNvSpPr txBox="1"/>
      </xdr:nvSpPr>
      <xdr:spPr>
        <a:xfrm>
          <a:off x="5850890" y="1543050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88</xdr:row>
      <xdr:rowOff>26670</xdr:rowOff>
    </xdr:to>
    <xdr:cxnSp macro="">
      <xdr:nvCxnSpPr>
        <xdr:cNvPr id="444" name="直線コネクタ 443"/>
        <xdr:cNvCxnSpPr/>
      </xdr:nvCxnSpPr>
      <xdr:spPr>
        <a:xfrm>
          <a:off x="6431280" y="15114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57150</xdr:rowOff>
    </xdr:from>
    <xdr:ext cx="595630" cy="269240"/>
    <xdr:sp macro="" textlink="">
      <xdr:nvSpPr>
        <xdr:cNvPr id="445" name="テキスト ボックス 444"/>
        <xdr:cNvSpPr txBox="1"/>
      </xdr:nvSpPr>
      <xdr:spPr>
        <a:xfrm>
          <a:off x="5850890" y="14973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26670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431280" y="15114270"/>
          <a:ext cx="455930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113665</xdr:rowOff>
    </xdr:from>
    <xdr:to xmlns:xdr="http://schemas.openxmlformats.org/drawingml/2006/spreadsheetDrawing">
      <xdr:col>54</xdr:col>
      <xdr:colOff>185420</xdr:colOff>
      <xdr:row>98</xdr:row>
      <xdr:rowOff>123190</xdr:rowOff>
    </xdr:to>
    <xdr:cxnSp macro="">
      <xdr:nvCxnSpPr>
        <xdr:cNvPr id="447" name="直線コネクタ 446"/>
        <xdr:cNvCxnSpPr/>
      </xdr:nvCxnSpPr>
      <xdr:spPr>
        <a:xfrm flipV="1">
          <a:off x="10198100" y="15715615"/>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6725" cy="259080"/>
    <xdr:sp macro="" textlink="">
      <xdr:nvSpPr>
        <xdr:cNvPr id="448" name="普通建設事業費 （ うち更新整備　）最小値テキスト"/>
        <xdr:cNvSpPr txBox="1"/>
      </xdr:nvSpPr>
      <xdr:spPr>
        <a:xfrm>
          <a:off x="10248900" y="16929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49" name="直線コネクタ 448"/>
        <xdr:cNvCxnSpPr/>
      </xdr:nvCxnSpPr>
      <xdr:spPr>
        <a:xfrm>
          <a:off x="10114280" y="16925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62230</xdr:rowOff>
    </xdr:from>
    <xdr:ext cx="595630" cy="264160"/>
    <xdr:sp macro="" textlink="">
      <xdr:nvSpPr>
        <xdr:cNvPr id="450" name="普通建設事業費 （ うち更新整備　）最大値テキスト"/>
        <xdr:cNvSpPr txBox="1"/>
      </xdr:nvSpPr>
      <xdr:spPr>
        <a:xfrm>
          <a:off x="10248900" y="154927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113665</xdr:rowOff>
    </xdr:from>
    <xdr:to xmlns:xdr="http://schemas.openxmlformats.org/drawingml/2006/spreadsheetDrawing">
      <xdr:col>55</xdr:col>
      <xdr:colOff>88900</xdr:colOff>
      <xdr:row>91</xdr:row>
      <xdr:rowOff>113665</xdr:rowOff>
    </xdr:to>
    <xdr:cxnSp macro="">
      <xdr:nvCxnSpPr>
        <xdr:cNvPr id="451" name="直線コネクタ 450"/>
        <xdr:cNvCxnSpPr/>
      </xdr:nvCxnSpPr>
      <xdr:spPr>
        <a:xfrm>
          <a:off x="10114280" y="15715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25400</xdr:rowOff>
    </xdr:from>
    <xdr:to xmlns:xdr="http://schemas.openxmlformats.org/drawingml/2006/spreadsheetDrawing">
      <xdr:col>55</xdr:col>
      <xdr:colOff>0</xdr:colOff>
      <xdr:row>98</xdr:row>
      <xdr:rowOff>33020</xdr:rowOff>
    </xdr:to>
    <xdr:cxnSp macro="">
      <xdr:nvCxnSpPr>
        <xdr:cNvPr id="452" name="直線コネクタ 451"/>
        <xdr:cNvCxnSpPr/>
      </xdr:nvCxnSpPr>
      <xdr:spPr>
        <a:xfrm>
          <a:off x="9385300" y="168275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39370</xdr:rowOff>
    </xdr:from>
    <xdr:ext cx="595630" cy="259080"/>
    <xdr:sp macro="" textlink="">
      <xdr:nvSpPr>
        <xdr:cNvPr id="453" name="普通建設事業費 （ うち更新整備　）平均値テキスト"/>
        <xdr:cNvSpPr txBox="1"/>
      </xdr:nvSpPr>
      <xdr:spPr>
        <a:xfrm>
          <a:off x="10248900" y="16498570"/>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16510</xdr:rowOff>
    </xdr:from>
    <xdr:to xmlns:xdr="http://schemas.openxmlformats.org/drawingml/2006/spreadsheetDrawing">
      <xdr:col>55</xdr:col>
      <xdr:colOff>50800</xdr:colOff>
      <xdr:row>97</xdr:row>
      <xdr:rowOff>118110</xdr:rowOff>
    </xdr:to>
    <xdr:sp macro="" textlink="">
      <xdr:nvSpPr>
        <xdr:cNvPr id="454" name="フローチャート: 判断 453"/>
        <xdr:cNvSpPr/>
      </xdr:nvSpPr>
      <xdr:spPr>
        <a:xfrm>
          <a:off x="10152380" y="16647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25400</xdr:rowOff>
    </xdr:from>
    <xdr:to xmlns:xdr="http://schemas.openxmlformats.org/drawingml/2006/spreadsheetDrawing">
      <xdr:col>50</xdr:col>
      <xdr:colOff>114300</xdr:colOff>
      <xdr:row>98</xdr:row>
      <xdr:rowOff>45720</xdr:rowOff>
    </xdr:to>
    <xdr:cxnSp macro="">
      <xdr:nvCxnSpPr>
        <xdr:cNvPr id="455" name="直線コネクタ 454"/>
        <xdr:cNvCxnSpPr/>
      </xdr:nvCxnSpPr>
      <xdr:spPr>
        <a:xfrm flipV="1">
          <a:off x="8521700" y="1682750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149225</xdr:rowOff>
    </xdr:from>
    <xdr:to xmlns:xdr="http://schemas.openxmlformats.org/drawingml/2006/spreadsheetDrawing">
      <xdr:col>50</xdr:col>
      <xdr:colOff>165100</xdr:colOff>
      <xdr:row>97</xdr:row>
      <xdr:rowOff>79375</xdr:rowOff>
    </xdr:to>
    <xdr:sp macro="" textlink="">
      <xdr:nvSpPr>
        <xdr:cNvPr id="456" name="フローチャート: 判断 455"/>
        <xdr:cNvSpPr/>
      </xdr:nvSpPr>
      <xdr:spPr>
        <a:xfrm>
          <a:off x="9334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95885</xdr:rowOff>
    </xdr:from>
    <xdr:ext cx="595630" cy="259080"/>
    <xdr:sp macro="" textlink="">
      <xdr:nvSpPr>
        <xdr:cNvPr id="457" name="テキスト ボックス 456"/>
        <xdr:cNvSpPr txBox="1"/>
      </xdr:nvSpPr>
      <xdr:spPr>
        <a:xfrm>
          <a:off x="9090660" y="163836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158115</xdr:rowOff>
    </xdr:from>
    <xdr:to xmlns:xdr="http://schemas.openxmlformats.org/drawingml/2006/spreadsheetDrawing">
      <xdr:col>45</xdr:col>
      <xdr:colOff>177800</xdr:colOff>
      <xdr:row>98</xdr:row>
      <xdr:rowOff>45720</xdr:rowOff>
    </xdr:to>
    <xdr:cxnSp macro="">
      <xdr:nvCxnSpPr>
        <xdr:cNvPr id="458" name="直線コネクタ 457"/>
        <xdr:cNvCxnSpPr/>
      </xdr:nvCxnSpPr>
      <xdr:spPr>
        <a:xfrm>
          <a:off x="7653020" y="16788765"/>
          <a:ext cx="8686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2540</xdr:rowOff>
    </xdr:from>
    <xdr:to xmlns:xdr="http://schemas.openxmlformats.org/drawingml/2006/spreadsheetDrawing">
      <xdr:col>46</xdr:col>
      <xdr:colOff>38100</xdr:colOff>
      <xdr:row>97</xdr:row>
      <xdr:rowOff>104140</xdr:rowOff>
    </xdr:to>
    <xdr:sp macro="" textlink="">
      <xdr:nvSpPr>
        <xdr:cNvPr id="459" name="フローチャート: 判断 458"/>
        <xdr:cNvSpPr/>
      </xdr:nvSpPr>
      <xdr:spPr>
        <a:xfrm>
          <a:off x="8470900" y="166331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120650</xdr:rowOff>
    </xdr:from>
    <xdr:ext cx="595630" cy="255905"/>
    <xdr:sp macro="" textlink="">
      <xdr:nvSpPr>
        <xdr:cNvPr id="460" name="テキスト ボックス 459"/>
        <xdr:cNvSpPr txBox="1"/>
      </xdr:nvSpPr>
      <xdr:spPr>
        <a:xfrm>
          <a:off x="8227060" y="16408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158115</xdr:rowOff>
    </xdr:from>
    <xdr:to xmlns:xdr="http://schemas.openxmlformats.org/drawingml/2006/spreadsheetDrawing">
      <xdr:col>41</xdr:col>
      <xdr:colOff>50800</xdr:colOff>
      <xdr:row>98</xdr:row>
      <xdr:rowOff>5080</xdr:rowOff>
    </xdr:to>
    <xdr:cxnSp macro="">
      <xdr:nvCxnSpPr>
        <xdr:cNvPr id="461" name="直線コネクタ 460"/>
        <xdr:cNvCxnSpPr/>
      </xdr:nvCxnSpPr>
      <xdr:spPr>
        <a:xfrm flipV="1">
          <a:off x="6789420" y="1678876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34925</xdr:rowOff>
    </xdr:from>
    <xdr:to xmlns:xdr="http://schemas.openxmlformats.org/drawingml/2006/spreadsheetDrawing">
      <xdr:col>41</xdr:col>
      <xdr:colOff>101600</xdr:colOff>
      <xdr:row>97</xdr:row>
      <xdr:rowOff>136525</xdr:rowOff>
    </xdr:to>
    <xdr:sp macro="" textlink="">
      <xdr:nvSpPr>
        <xdr:cNvPr id="462" name="フローチャート: 判断 461"/>
        <xdr:cNvSpPr/>
      </xdr:nvSpPr>
      <xdr:spPr>
        <a:xfrm>
          <a:off x="760222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153035</xdr:rowOff>
    </xdr:from>
    <xdr:ext cx="531495" cy="259080"/>
    <xdr:sp macro="" textlink="">
      <xdr:nvSpPr>
        <xdr:cNvPr id="463" name="テキスト ボックス 462"/>
        <xdr:cNvSpPr txBox="1"/>
      </xdr:nvSpPr>
      <xdr:spPr>
        <a:xfrm>
          <a:off x="7395845" y="1644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35560</xdr:rowOff>
    </xdr:from>
    <xdr:to xmlns:xdr="http://schemas.openxmlformats.org/drawingml/2006/spreadsheetDrawing">
      <xdr:col>36</xdr:col>
      <xdr:colOff>165100</xdr:colOff>
      <xdr:row>97</xdr:row>
      <xdr:rowOff>137160</xdr:rowOff>
    </xdr:to>
    <xdr:sp macro="" textlink="">
      <xdr:nvSpPr>
        <xdr:cNvPr id="464" name="フローチャート: 判断 463"/>
        <xdr:cNvSpPr/>
      </xdr:nvSpPr>
      <xdr:spPr>
        <a:xfrm>
          <a:off x="673862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153670</xdr:rowOff>
    </xdr:from>
    <xdr:ext cx="534670" cy="259080"/>
    <xdr:sp macro="" textlink="">
      <xdr:nvSpPr>
        <xdr:cNvPr id="465" name="テキスト ボックス 464"/>
        <xdr:cNvSpPr txBox="1"/>
      </xdr:nvSpPr>
      <xdr:spPr>
        <a:xfrm>
          <a:off x="6527165" y="1644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69" name="テキスト ボックス 468"/>
        <xdr:cNvSpPr txBox="1"/>
      </xdr:nvSpPr>
      <xdr:spPr>
        <a:xfrm>
          <a:off x="74676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153670</xdr:rowOff>
    </xdr:from>
    <xdr:to xmlns:xdr="http://schemas.openxmlformats.org/drawingml/2006/spreadsheetDrawing">
      <xdr:col>55</xdr:col>
      <xdr:colOff>50800</xdr:colOff>
      <xdr:row>98</xdr:row>
      <xdr:rowOff>83820</xdr:rowOff>
    </xdr:to>
    <xdr:sp macro="" textlink="">
      <xdr:nvSpPr>
        <xdr:cNvPr id="471" name="楕円 470"/>
        <xdr:cNvSpPr/>
      </xdr:nvSpPr>
      <xdr:spPr>
        <a:xfrm>
          <a:off x="10152380" y="16784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68580</xdr:rowOff>
    </xdr:from>
    <xdr:ext cx="531495" cy="259080"/>
    <xdr:sp macro="" textlink="">
      <xdr:nvSpPr>
        <xdr:cNvPr id="472" name="普通建設事業費 （ うち更新整備　）該当値テキスト"/>
        <xdr:cNvSpPr txBox="1"/>
      </xdr:nvSpPr>
      <xdr:spPr>
        <a:xfrm>
          <a:off x="10248900" y="16699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146050</xdr:rowOff>
    </xdr:from>
    <xdr:to xmlns:xdr="http://schemas.openxmlformats.org/drawingml/2006/spreadsheetDrawing">
      <xdr:col>50</xdr:col>
      <xdr:colOff>165100</xdr:colOff>
      <xdr:row>98</xdr:row>
      <xdr:rowOff>76200</xdr:rowOff>
    </xdr:to>
    <xdr:sp macro="" textlink="">
      <xdr:nvSpPr>
        <xdr:cNvPr id="473" name="楕円 472"/>
        <xdr:cNvSpPr/>
      </xdr:nvSpPr>
      <xdr:spPr>
        <a:xfrm>
          <a:off x="933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67310</xdr:rowOff>
    </xdr:from>
    <xdr:ext cx="534670" cy="259080"/>
    <xdr:sp macro="" textlink="">
      <xdr:nvSpPr>
        <xdr:cNvPr id="474" name="テキスト ボックス 473"/>
        <xdr:cNvSpPr txBox="1"/>
      </xdr:nvSpPr>
      <xdr:spPr>
        <a:xfrm>
          <a:off x="9123045"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166370</xdr:rowOff>
    </xdr:from>
    <xdr:to xmlns:xdr="http://schemas.openxmlformats.org/drawingml/2006/spreadsheetDrawing">
      <xdr:col>46</xdr:col>
      <xdr:colOff>38100</xdr:colOff>
      <xdr:row>98</xdr:row>
      <xdr:rowOff>96520</xdr:rowOff>
    </xdr:to>
    <xdr:sp macro="" textlink="">
      <xdr:nvSpPr>
        <xdr:cNvPr id="475" name="楕円 474"/>
        <xdr:cNvSpPr/>
      </xdr:nvSpPr>
      <xdr:spPr>
        <a:xfrm>
          <a:off x="8470900" y="16797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87630</xdr:rowOff>
    </xdr:from>
    <xdr:ext cx="531495" cy="255905"/>
    <xdr:sp macro="" textlink="">
      <xdr:nvSpPr>
        <xdr:cNvPr id="476" name="テキスト ボックス 475"/>
        <xdr:cNvSpPr txBox="1"/>
      </xdr:nvSpPr>
      <xdr:spPr>
        <a:xfrm>
          <a:off x="8259445" y="16889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107315</xdr:rowOff>
    </xdr:from>
    <xdr:to xmlns:xdr="http://schemas.openxmlformats.org/drawingml/2006/spreadsheetDrawing">
      <xdr:col>41</xdr:col>
      <xdr:colOff>101600</xdr:colOff>
      <xdr:row>98</xdr:row>
      <xdr:rowOff>37465</xdr:rowOff>
    </xdr:to>
    <xdr:sp macro="" textlink="">
      <xdr:nvSpPr>
        <xdr:cNvPr id="477" name="楕円 476"/>
        <xdr:cNvSpPr/>
      </xdr:nvSpPr>
      <xdr:spPr>
        <a:xfrm>
          <a:off x="760222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29210</xdr:rowOff>
    </xdr:from>
    <xdr:ext cx="531495" cy="255905"/>
    <xdr:sp macro="" textlink="">
      <xdr:nvSpPr>
        <xdr:cNvPr id="478" name="テキスト ボックス 477"/>
        <xdr:cNvSpPr txBox="1"/>
      </xdr:nvSpPr>
      <xdr:spPr>
        <a:xfrm>
          <a:off x="7395845" y="16831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125730</xdr:rowOff>
    </xdr:from>
    <xdr:to xmlns:xdr="http://schemas.openxmlformats.org/drawingml/2006/spreadsheetDrawing">
      <xdr:col>36</xdr:col>
      <xdr:colOff>165100</xdr:colOff>
      <xdr:row>98</xdr:row>
      <xdr:rowOff>55880</xdr:rowOff>
    </xdr:to>
    <xdr:sp macro="" textlink="">
      <xdr:nvSpPr>
        <xdr:cNvPr id="479" name="楕円 478"/>
        <xdr:cNvSpPr/>
      </xdr:nvSpPr>
      <xdr:spPr>
        <a:xfrm>
          <a:off x="673862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46990</xdr:rowOff>
    </xdr:from>
    <xdr:ext cx="534670" cy="259080"/>
    <xdr:sp macro="" textlink="">
      <xdr:nvSpPr>
        <xdr:cNvPr id="480" name="テキスト ボックス 479"/>
        <xdr:cNvSpPr txBox="1"/>
      </xdr:nvSpPr>
      <xdr:spPr>
        <a:xfrm>
          <a:off x="6527165" y="1684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59690</xdr:rowOff>
    </xdr:from>
    <xdr:to xmlns:xdr="http://schemas.openxmlformats.org/drawingml/2006/spreadsheetDrawing">
      <xdr:col>89</xdr:col>
      <xdr:colOff>177800</xdr:colOff>
      <xdr:row>25</xdr:row>
      <xdr:rowOff>32385</xdr:rowOff>
    </xdr:to>
    <xdr:sp macro="" textlink="">
      <xdr:nvSpPr>
        <xdr:cNvPr id="481" name="正方形/長方形 480"/>
        <xdr:cNvSpPr/>
      </xdr:nvSpPr>
      <xdr:spPr>
        <a:xfrm>
          <a:off x="12115800" y="4003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59690</xdr:rowOff>
    </xdr:from>
    <xdr:to xmlns:xdr="http://schemas.openxmlformats.org/drawingml/2006/spreadsheetDrawing">
      <xdr:col>74</xdr:col>
      <xdr:colOff>0</xdr:colOff>
      <xdr:row>26</xdr:row>
      <xdr:rowOff>146685</xdr:rowOff>
    </xdr:to>
    <xdr:sp macro="" textlink="">
      <xdr:nvSpPr>
        <xdr:cNvPr id="482" name="正方形/長方形 481"/>
        <xdr:cNvSpPr/>
      </xdr:nvSpPr>
      <xdr:spPr>
        <a:xfrm>
          <a:off x="1223772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92075</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23772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59690</xdr:rowOff>
    </xdr:from>
    <xdr:to xmlns:xdr="http://schemas.openxmlformats.org/drawingml/2006/spreadsheetDrawing">
      <xdr:col>79</xdr:col>
      <xdr:colOff>63500</xdr:colOff>
      <xdr:row>26</xdr:row>
      <xdr:rowOff>146685</xdr:rowOff>
    </xdr:to>
    <xdr:sp macro="" textlink="">
      <xdr:nvSpPr>
        <xdr:cNvPr id="484" name="正方形/長方形 483"/>
        <xdr:cNvSpPr/>
      </xdr:nvSpPr>
      <xdr:spPr>
        <a:xfrm>
          <a:off x="1322832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92075</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22832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59690</xdr:rowOff>
    </xdr:from>
    <xdr:to xmlns:xdr="http://schemas.openxmlformats.org/drawingml/2006/spreadsheetDrawing">
      <xdr:col>85</xdr:col>
      <xdr:colOff>63500</xdr:colOff>
      <xdr:row>26</xdr:row>
      <xdr:rowOff>146685</xdr:rowOff>
    </xdr:to>
    <xdr:sp macro="" textlink="">
      <xdr:nvSpPr>
        <xdr:cNvPr id="486" name="正方形/長方形 485"/>
        <xdr:cNvSpPr/>
      </xdr:nvSpPr>
      <xdr:spPr>
        <a:xfrm>
          <a:off x="1434084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92075</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34084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86360</xdr:rowOff>
    </xdr:to>
    <xdr:sp macro="" textlink="">
      <xdr:nvSpPr>
        <xdr:cNvPr id="488" name="正方形/長方形 487"/>
        <xdr:cNvSpPr/>
      </xdr:nvSpPr>
      <xdr:spPr>
        <a:xfrm>
          <a:off x="12115800" y="4827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7620</xdr:rowOff>
    </xdr:from>
    <xdr:ext cx="346710" cy="233045"/>
    <xdr:sp macro="" textlink="">
      <xdr:nvSpPr>
        <xdr:cNvPr id="489" name="テキスト ボックス 488"/>
        <xdr:cNvSpPr txBox="1"/>
      </xdr:nvSpPr>
      <xdr:spPr>
        <a:xfrm>
          <a:off x="12077700" y="4636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86360</xdr:rowOff>
    </xdr:from>
    <xdr:to xmlns:xdr="http://schemas.openxmlformats.org/drawingml/2006/spreadsheetDrawing">
      <xdr:col>89</xdr:col>
      <xdr:colOff>177800</xdr:colOff>
      <xdr:row>41</xdr:row>
      <xdr:rowOff>86360</xdr:rowOff>
    </xdr:to>
    <xdr:cxnSp macro="">
      <xdr:nvCxnSpPr>
        <xdr:cNvPr id="490" name="直線コネクタ 489"/>
        <xdr:cNvCxnSpPr/>
      </xdr:nvCxnSpPr>
      <xdr:spPr>
        <a:xfrm>
          <a:off x="12115800" y="7115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146685</xdr:rowOff>
    </xdr:from>
    <xdr:to xmlns:xdr="http://schemas.openxmlformats.org/drawingml/2006/spreadsheetDrawing">
      <xdr:col>89</xdr:col>
      <xdr:colOff>177800</xdr:colOff>
      <xdr:row>38</xdr:row>
      <xdr:rowOff>146685</xdr:rowOff>
    </xdr:to>
    <xdr:cxnSp macro="">
      <xdr:nvCxnSpPr>
        <xdr:cNvPr id="491" name="直線コネクタ 490"/>
        <xdr:cNvCxnSpPr/>
      </xdr:nvCxnSpPr>
      <xdr:spPr>
        <a:xfrm>
          <a:off x="12115800" y="6661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171450</xdr:rowOff>
    </xdr:from>
    <xdr:ext cx="245745" cy="270510"/>
    <xdr:sp macro="" textlink="">
      <xdr:nvSpPr>
        <xdr:cNvPr id="492" name="テキスト ボックス 491"/>
        <xdr:cNvSpPr txBox="1"/>
      </xdr:nvSpPr>
      <xdr:spPr>
        <a:xfrm>
          <a:off x="11871960" y="6515100"/>
          <a:ext cx="24574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26670</xdr:rowOff>
    </xdr:from>
    <xdr:to xmlns:xdr="http://schemas.openxmlformats.org/drawingml/2006/spreadsheetDrawing">
      <xdr:col>89</xdr:col>
      <xdr:colOff>177800</xdr:colOff>
      <xdr:row>36</xdr:row>
      <xdr:rowOff>26670</xdr:rowOff>
    </xdr:to>
    <xdr:cxnSp macro="">
      <xdr:nvCxnSpPr>
        <xdr:cNvPr id="493" name="直線コネクタ 492"/>
        <xdr:cNvCxnSpPr/>
      </xdr:nvCxnSpPr>
      <xdr:spPr>
        <a:xfrm>
          <a:off x="12115800" y="6198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57150</xdr:rowOff>
    </xdr:from>
    <xdr:ext cx="528320" cy="269240"/>
    <xdr:sp macro="" textlink="">
      <xdr:nvSpPr>
        <xdr:cNvPr id="494" name="テキスト ボックス 493"/>
        <xdr:cNvSpPr txBox="1"/>
      </xdr:nvSpPr>
      <xdr:spPr>
        <a:xfrm>
          <a:off x="11599545" y="6057900"/>
          <a:ext cx="5283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86360</xdr:rowOff>
    </xdr:from>
    <xdr:to xmlns:xdr="http://schemas.openxmlformats.org/drawingml/2006/spreadsheetDrawing">
      <xdr:col>89</xdr:col>
      <xdr:colOff>177800</xdr:colOff>
      <xdr:row>33</xdr:row>
      <xdr:rowOff>86360</xdr:rowOff>
    </xdr:to>
    <xdr:cxnSp macro="">
      <xdr:nvCxnSpPr>
        <xdr:cNvPr id="495" name="直線コネクタ 494"/>
        <xdr:cNvCxnSpPr/>
      </xdr:nvCxnSpPr>
      <xdr:spPr>
        <a:xfrm>
          <a:off x="12115800" y="5744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116840</xdr:rowOff>
    </xdr:from>
    <xdr:ext cx="592455" cy="271145"/>
    <xdr:sp macro="" textlink="">
      <xdr:nvSpPr>
        <xdr:cNvPr id="496" name="テキスト ボックス 495"/>
        <xdr:cNvSpPr txBox="1"/>
      </xdr:nvSpPr>
      <xdr:spPr>
        <a:xfrm>
          <a:off x="11535410" y="5603240"/>
          <a:ext cx="5924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146685</xdr:rowOff>
    </xdr:from>
    <xdr:to xmlns:xdr="http://schemas.openxmlformats.org/drawingml/2006/spreadsheetDrawing">
      <xdr:col>89</xdr:col>
      <xdr:colOff>177800</xdr:colOff>
      <xdr:row>30</xdr:row>
      <xdr:rowOff>146685</xdr:rowOff>
    </xdr:to>
    <xdr:cxnSp macro="">
      <xdr:nvCxnSpPr>
        <xdr:cNvPr id="497" name="直線コネクタ 496"/>
        <xdr:cNvCxnSpPr/>
      </xdr:nvCxnSpPr>
      <xdr:spPr>
        <a:xfrm>
          <a:off x="12115800" y="52901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171450</xdr:rowOff>
    </xdr:from>
    <xdr:ext cx="592455" cy="270510"/>
    <xdr:sp macro="" textlink="">
      <xdr:nvSpPr>
        <xdr:cNvPr id="498" name="テキスト ボックス 497"/>
        <xdr:cNvSpPr txBox="1"/>
      </xdr:nvSpPr>
      <xdr:spPr>
        <a:xfrm>
          <a:off x="11535410" y="5143500"/>
          <a:ext cx="59245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28</xdr:row>
      <xdr:rowOff>26670</xdr:rowOff>
    </xdr:to>
    <xdr:cxnSp macro="">
      <xdr:nvCxnSpPr>
        <xdr:cNvPr id="499" name="直線コネクタ 498"/>
        <xdr:cNvCxnSpPr/>
      </xdr:nvCxnSpPr>
      <xdr:spPr>
        <a:xfrm>
          <a:off x="12115800" y="4827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57150</xdr:rowOff>
    </xdr:from>
    <xdr:ext cx="592455" cy="269240"/>
    <xdr:sp macro="" textlink="">
      <xdr:nvSpPr>
        <xdr:cNvPr id="500" name="テキスト ボックス 499"/>
        <xdr:cNvSpPr txBox="1"/>
      </xdr:nvSpPr>
      <xdr:spPr>
        <a:xfrm>
          <a:off x="11535410" y="4686300"/>
          <a:ext cx="5924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26670</xdr:rowOff>
    </xdr:from>
    <xdr:to xmlns:xdr="http://schemas.openxmlformats.org/drawingml/2006/spreadsheetDrawing">
      <xdr:col>89</xdr:col>
      <xdr:colOff>177800</xdr:colOff>
      <xdr:row>41</xdr:row>
      <xdr:rowOff>86360</xdr:rowOff>
    </xdr:to>
    <xdr:sp macro="" textlink="">
      <xdr:nvSpPr>
        <xdr:cNvPr id="501" name="災害復旧事業費グラフ枠"/>
        <xdr:cNvSpPr/>
      </xdr:nvSpPr>
      <xdr:spPr>
        <a:xfrm>
          <a:off x="12115800" y="4827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90805</xdr:rowOff>
    </xdr:from>
    <xdr:to xmlns:xdr="http://schemas.openxmlformats.org/drawingml/2006/spreadsheetDrawing">
      <xdr:col>85</xdr:col>
      <xdr:colOff>126365</xdr:colOff>
      <xdr:row>38</xdr:row>
      <xdr:rowOff>146685</xdr:rowOff>
    </xdr:to>
    <xdr:cxnSp macro="">
      <xdr:nvCxnSpPr>
        <xdr:cNvPr id="502" name="直線コネクタ 501"/>
        <xdr:cNvCxnSpPr/>
      </xdr:nvCxnSpPr>
      <xdr:spPr>
        <a:xfrm flipV="1">
          <a:off x="15885795" y="5234305"/>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149860</xdr:rowOff>
    </xdr:from>
    <xdr:ext cx="249555" cy="267970"/>
    <xdr:sp macro="" textlink="">
      <xdr:nvSpPr>
        <xdr:cNvPr id="503" name="災害復旧事業費最小値テキスト"/>
        <xdr:cNvSpPr txBox="1"/>
      </xdr:nvSpPr>
      <xdr:spPr>
        <a:xfrm>
          <a:off x="15938500" y="6664960"/>
          <a:ext cx="2495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146685</xdr:rowOff>
    </xdr:from>
    <xdr:to xmlns:xdr="http://schemas.openxmlformats.org/drawingml/2006/spreadsheetDrawing">
      <xdr:col>86</xdr:col>
      <xdr:colOff>25400</xdr:colOff>
      <xdr:row>38</xdr:row>
      <xdr:rowOff>146685</xdr:rowOff>
    </xdr:to>
    <xdr:cxnSp macro="">
      <xdr:nvCxnSpPr>
        <xdr:cNvPr id="504" name="直線コネクタ 503"/>
        <xdr:cNvCxnSpPr/>
      </xdr:nvCxnSpPr>
      <xdr:spPr>
        <a:xfrm>
          <a:off x="15798800" y="6661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34290</xdr:rowOff>
    </xdr:from>
    <xdr:ext cx="598805" cy="267970"/>
    <xdr:sp macro="" textlink="">
      <xdr:nvSpPr>
        <xdr:cNvPr id="505" name="災害復旧事業費最大値テキスト"/>
        <xdr:cNvSpPr txBox="1"/>
      </xdr:nvSpPr>
      <xdr:spPr>
        <a:xfrm>
          <a:off x="15938500" y="500634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90805</xdr:rowOff>
    </xdr:from>
    <xdr:to xmlns:xdr="http://schemas.openxmlformats.org/drawingml/2006/spreadsheetDrawing">
      <xdr:col>86</xdr:col>
      <xdr:colOff>25400</xdr:colOff>
      <xdr:row>30</xdr:row>
      <xdr:rowOff>90805</xdr:rowOff>
    </xdr:to>
    <xdr:cxnSp macro="">
      <xdr:nvCxnSpPr>
        <xdr:cNvPr id="506" name="直線コネクタ 505"/>
        <xdr:cNvCxnSpPr/>
      </xdr:nvCxnSpPr>
      <xdr:spPr>
        <a:xfrm>
          <a:off x="15798800" y="5234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66675</xdr:rowOff>
    </xdr:from>
    <xdr:to xmlns:xdr="http://schemas.openxmlformats.org/drawingml/2006/spreadsheetDrawing">
      <xdr:col>85</xdr:col>
      <xdr:colOff>127000</xdr:colOff>
      <xdr:row>38</xdr:row>
      <xdr:rowOff>72390</xdr:rowOff>
    </xdr:to>
    <xdr:cxnSp macro="">
      <xdr:nvCxnSpPr>
        <xdr:cNvPr id="507" name="直線コネクタ 506"/>
        <xdr:cNvCxnSpPr/>
      </xdr:nvCxnSpPr>
      <xdr:spPr>
        <a:xfrm>
          <a:off x="15069820" y="658177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164465</xdr:rowOff>
    </xdr:from>
    <xdr:ext cx="534670" cy="269875"/>
    <xdr:sp macro="" textlink="">
      <xdr:nvSpPr>
        <xdr:cNvPr id="508" name="災害復旧事業費平均値テキスト"/>
        <xdr:cNvSpPr txBox="1"/>
      </xdr:nvSpPr>
      <xdr:spPr>
        <a:xfrm>
          <a:off x="15938500" y="6336665"/>
          <a:ext cx="534670" cy="269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142240</xdr:rowOff>
    </xdr:from>
    <xdr:to xmlns:xdr="http://schemas.openxmlformats.org/drawingml/2006/spreadsheetDrawing">
      <xdr:col>85</xdr:col>
      <xdr:colOff>177800</xdr:colOff>
      <xdr:row>38</xdr:row>
      <xdr:rowOff>67945</xdr:rowOff>
    </xdr:to>
    <xdr:sp macro="" textlink="">
      <xdr:nvSpPr>
        <xdr:cNvPr id="509" name="フローチャート: 判断 508"/>
        <xdr:cNvSpPr/>
      </xdr:nvSpPr>
      <xdr:spPr>
        <a:xfrm>
          <a:off x="15836900" y="64858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126365</xdr:rowOff>
    </xdr:from>
    <xdr:to xmlns:xdr="http://schemas.openxmlformats.org/drawingml/2006/spreadsheetDrawing">
      <xdr:col>81</xdr:col>
      <xdr:colOff>50800</xdr:colOff>
      <xdr:row>38</xdr:row>
      <xdr:rowOff>66675</xdr:rowOff>
    </xdr:to>
    <xdr:cxnSp macro="">
      <xdr:nvCxnSpPr>
        <xdr:cNvPr id="510" name="直線コネクタ 509"/>
        <xdr:cNvCxnSpPr/>
      </xdr:nvCxnSpPr>
      <xdr:spPr>
        <a:xfrm>
          <a:off x="14206220" y="6470015"/>
          <a:ext cx="8636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95250</xdr:rowOff>
    </xdr:from>
    <xdr:to xmlns:xdr="http://schemas.openxmlformats.org/drawingml/2006/spreadsheetDrawing">
      <xdr:col>81</xdr:col>
      <xdr:colOff>101600</xdr:colOff>
      <xdr:row>38</xdr:row>
      <xdr:rowOff>23495</xdr:rowOff>
    </xdr:to>
    <xdr:sp macro="" textlink="">
      <xdr:nvSpPr>
        <xdr:cNvPr id="511" name="フローチャート: 判断 510"/>
        <xdr:cNvSpPr/>
      </xdr:nvSpPr>
      <xdr:spPr>
        <a:xfrm>
          <a:off x="15019020" y="6438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39370</xdr:rowOff>
    </xdr:from>
    <xdr:ext cx="531495" cy="272415"/>
    <xdr:sp macro="" textlink="">
      <xdr:nvSpPr>
        <xdr:cNvPr id="512" name="テキスト ボックス 511"/>
        <xdr:cNvSpPr txBox="1"/>
      </xdr:nvSpPr>
      <xdr:spPr>
        <a:xfrm>
          <a:off x="14812645" y="6211570"/>
          <a:ext cx="53149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126365</xdr:rowOff>
    </xdr:from>
    <xdr:to xmlns:xdr="http://schemas.openxmlformats.org/drawingml/2006/spreadsheetDrawing">
      <xdr:col>76</xdr:col>
      <xdr:colOff>114300</xdr:colOff>
      <xdr:row>38</xdr:row>
      <xdr:rowOff>15240</xdr:rowOff>
    </xdr:to>
    <xdr:cxnSp macro="">
      <xdr:nvCxnSpPr>
        <xdr:cNvPr id="513" name="直線コネクタ 512"/>
        <xdr:cNvCxnSpPr/>
      </xdr:nvCxnSpPr>
      <xdr:spPr>
        <a:xfrm flipV="1">
          <a:off x="13342620" y="647001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114935</xdr:rowOff>
    </xdr:from>
    <xdr:to xmlns:xdr="http://schemas.openxmlformats.org/drawingml/2006/spreadsheetDrawing">
      <xdr:col>76</xdr:col>
      <xdr:colOff>165100</xdr:colOff>
      <xdr:row>38</xdr:row>
      <xdr:rowOff>42545</xdr:rowOff>
    </xdr:to>
    <xdr:sp macro="" textlink="">
      <xdr:nvSpPr>
        <xdr:cNvPr id="514" name="フローチャート: 判断 513"/>
        <xdr:cNvSpPr/>
      </xdr:nvSpPr>
      <xdr:spPr>
        <a:xfrm>
          <a:off x="14155420" y="6458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31750</xdr:rowOff>
    </xdr:from>
    <xdr:ext cx="534670" cy="267335"/>
    <xdr:sp macro="" textlink="">
      <xdr:nvSpPr>
        <xdr:cNvPr id="515" name="テキスト ボックス 514"/>
        <xdr:cNvSpPr txBox="1"/>
      </xdr:nvSpPr>
      <xdr:spPr>
        <a:xfrm>
          <a:off x="13943965" y="6546850"/>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15240</xdr:rowOff>
    </xdr:from>
    <xdr:to xmlns:xdr="http://schemas.openxmlformats.org/drawingml/2006/spreadsheetDrawing">
      <xdr:col>71</xdr:col>
      <xdr:colOff>177800</xdr:colOff>
      <xdr:row>38</xdr:row>
      <xdr:rowOff>93345</xdr:rowOff>
    </xdr:to>
    <xdr:cxnSp macro="">
      <xdr:nvCxnSpPr>
        <xdr:cNvPr id="516" name="直線コネクタ 515"/>
        <xdr:cNvCxnSpPr/>
      </xdr:nvCxnSpPr>
      <xdr:spPr>
        <a:xfrm flipV="1">
          <a:off x="12473940" y="6530340"/>
          <a:ext cx="8686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120650</xdr:rowOff>
    </xdr:from>
    <xdr:to xmlns:xdr="http://schemas.openxmlformats.org/drawingml/2006/spreadsheetDrawing">
      <xdr:col>72</xdr:col>
      <xdr:colOff>38100</xdr:colOff>
      <xdr:row>38</xdr:row>
      <xdr:rowOff>47625</xdr:rowOff>
    </xdr:to>
    <xdr:sp macro="" textlink="">
      <xdr:nvSpPr>
        <xdr:cNvPr id="517" name="フローチャート: 判断 516"/>
        <xdr:cNvSpPr/>
      </xdr:nvSpPr>
      <xdr:spPr>
        <a:xfrm>
          <a:off x="13291820" y="646430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65405</xdr:rowOff>
    </xdr:from>
    <xdr:ext cx="531495" cy="267970"/>
    <xdr:sp macro="" textlink="">
      <xdr:nvSpPr>
        <xdr:cNvPr id="518" name="テキスト ボックス 517"/>
        <xdr:cNvSpPr txBox="1"/>
      </xdr:nvSpPr>
      <xdr:spPr>
        <a:xfrm>
          <a:off x="13080365" y="623760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121285</xdr:rowOff>
    </xdr:from>
    <xdr:to xmlns:xdr="http://schemas.openxmlformats.org/drawingml/2006/spreadsheetDrawing">
      <xdr:col>67</xdr:col>
      <xdr:colOff>101600</xdr:colOff>
      <xdr:row>38</xdr:row>
      <xdr:rowOff>47625</xdr:rowOff>
    </xdr:to>
    <xdr:sp macro="" textlink="">
      <xdr:nvSpPr>
        <xdr:cNvPr id="519" name="フローチャート: 判断 518"/>
        <xdr:cNvSpPr/>
      </xdr:nvSpPr>
      <xdr:spPr>
        <a:xfrm>
          <a:off x="1242314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66675</xdr:rowOff>
    </xdr:from>
    <xdr:ext cx="531495" cy="267970"/>
    <xdr:sp macro="" textlink="">
      <xdr:nvSpPr>
        <xdr:cNvPr id="520" name="テキスト ボックス 519"/>
        <xdr:cNvSpPr txBox="1"/>
      </xdr:nvSpPr>
      <xdr:spPr>
        <a:xfrm>
          <a:off x="12216765" y="623887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83820</xdr:rowOff>
    </xdr:from>
    <xdr:ext cx="762000" cy="269875"/>
    <xdr:sp macro="" textlink="">
      <xdr:nvSpPr>
        <xdr:cNvPr id="521" name="テキスト ボックス 520"/>
        <xdr:cNvSpPr txBox="1"/>
      </xdr:nvSpPr>
      <xdr:spPr>
        <a:xfrm>
          <a:off x="1570228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83820</xdr:rowOff>
    </xdr:from>
    <xdr:ext cx="758825" cy="269875"/>
    <xdr:sp macro="" textlink="">
      <xdr:nvSpPr>
        <xdr:cNvPr id="522" name="テキスト ボックス 521"/>
        <xdr:cNvSpPr txBox="1"/>
      </xdr:nvSpPr>
      <xdr:spPr>
        <a:xfrm>
          <a:off x="14884400" y="7113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83820</xdr:rowOff>
    </xdr:from>
    <xdr:ext cx="762000" cy="269875"/>
    <xdr:sp macro="" textlink="">
      <xdr:nvSpPr>
        <xdr:cNvPr id="523" name="テキスト ボックス 522"/>
        <xdr:cNvSpPr txBox="1"/>
      </xdr:nvSpPr>
      <xdr:spPr>
        <a:xfrm>
          <a:off x="1402080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83820</xdr:rowOff>
    </xdr:from>
    <xdr:ext cx="762000" cy="269875"/>
    <xdr:sp macro="" textlink="">
      <xdr:nvSpPr>
        <xdr:cNvPr id="524" name="テキスト ボックス 523"/>
        <xdr:cNvSpPr txBox="1"/>
      </xdr:nvSpPr>
      <xdr:spPr>
        <a:xfrm>
          <a:off x="1315720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83820</xdr:rowOff>
    </xdr:from>
    <xdr:ext cx="758825" cy="269875"/>
    <xdr:sp macro="" textlink="">
      <xdr:nvSpPr>
        <xdr:cNvPr id="525" name="テキスト ボックス 524"/>
        <xdr:cNvSpPr txBox="1"/>
      </xdr:nvSpPr>
      <xdr:spPr>
        <a:xfrm>
          <a:off x="12288520" y="7113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20955</xdr:rowOff>
    </xdr:from>
    <xdr:to xmlns:xdr="http://schemas.openxmlformats.org/drawingml/2006/spreadsheetDrawing">
      <xdr:col>85</xdr:col>
      <xdr:colOff>177800</xdr:colOff>
      <xdr:row>38</xdr:row>
      <xdr:rowOff>125730</xdr:rowOff>
    </xdr:to>
    <xdr:sp macro="" textlink="">
      <xdr:nvSpPr>
        <xdr:cNvPr id="526" name="楕円 525"/>
        <xdr:cNvSpPr/>
      </xdr:nvSpPr>
      <xdr:spPr>
        <a:xfrm>
          <a:off x="15836900" y="65360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119380</xdr:rowOff>
    </xdr:from>
    <xdr:ext cx="469900" cy="271145"/>
    <xdr:sp macro="" textlink="">
      <xdr:nvSpPr>
        <xdr:cNvPr id="527" name="災害復旧事業費該当値テキスト"/>
        <xdr:cNvSpPr txBox="1"/>
      </xdr:nvSpPr>
      <xdr:spPr>
        <a:xfrm>
          <a:off x="15938500" y="6463030"/>
          <a:ext cx="4699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12700</xdr:rowOff>
    </xdr:from>
    <xdr:to xmlns:xdr="http://schemas.openxmlformats.org/drawingml/2006/spreadsheetDrawing">
      <xdr:col>81</xdr:col>
      <xdr:colOff>101600</xdr:colOff>
      <xdr:row>38</xdr:row>
      <xdr:rowOff>120650</xdr:rowOff>
    </xdr:to>
    <xdr:sp macro="" textlink="">
      <xdr:nvSpPr>
        <xdr:cNvPr id="528" name="楕円 527"/>
        <xdr:cNvSpPr/>
      </xdr:nvSpPr>
      <xdr:spPr>
        <a:xfrm>
          <a:off x="15019020" y="652780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109855</xdr:rowOff>
    </xdr:from>
    <xdr:ext cx="466725" cy="269875"/>
    <xdr:sp macro="" textlink="">
      <xdr:nvSpPr>
        <xdr:cNvPr id="529" name="テキスト ボックス 528"/>
        <xdr:cNvSpPr txBox="1"/>
      </xdr:nvSpPr>
      <xdr:spPr>
        <a:xfrm>
          <a:off x="14839950" y="6624955"/>
          <a:ext cx="4667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73025</xdr:rowOff>
    </xdr:from>
    <xdr:to xmlns:xdr="http://schemas.openxmlformats.org/drawingml/2006/spreadsheetDrawing">
      <xdr:col>76</xdr:col>
      <xdr:colOff>165100</xdr:colOff>
      <xdr:row>38</xdr:row>
      <xdr:rowOff>635</xdr:rowOff>
    </xdr:to>
    <xdr:sp macro="" textlink="">
      <xdr:nvSpPr>
        <xdr:cNvPr id="530" name="楕円 529"/>
        <xdr:cNvSpPr/>
      </xdr:nvSpPr>
      <xdr:spPr>
        <a:xfrm>
          <a:off x="14155420" y="6416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19050</xdr:rowOff>
    </xdr:from>
    <xdr:ext cx="534670" cy="267335"/>
    <xdr:sp macro="" textlink="">
      <xdr:nvSpPr>
        <xdr:cNvPr id="531" name="テキスト ボックス 530"/>
        <xdr:cNvSpPr txBox="1"/>
      </xdr:nvSpPr>
      <xdr:spPr>
        <a:xfrm>
          <a:off x="13943965" y="6191250"/>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143510</xdr:rowOff>
    </xdr:from>
    <xdr:to xmlns:xdr="http://schemas.openxmlformats.org/drawingml/2006/spreadsheetDrawing">
      <xdr:col>72</xdr:col>
      <xdr:colOff>38100</xdr:colOff>
      <xdr:row>38</xdr:row>
      <xdr:rowOff>68580</xdr:rowOff>
    </xdr:to>
    <xdr:sp macro="" textlink="">
      <xdr:nvSpPr>
        <xdr:cNvPr id="532" name="楕円 531"/>
        <xdr:cNvSpPr/>
      </xdr:nvSpPr>
      <xdr:spPr>
        <a:xfrm>
          <a:off x="13291820" y="6487160"/>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60325</xdr:rowOff>
    </xdr:from>
    <xdr:ext cx="531495" cy="271145"/>
    <xdr:sp macro="" textlink="">
      <xdr:nvSpPr>
        <xdr:cNvPr id="533" name="テキスト ボックス 532"/>
        <xdr:cNvSpPr txBox="1"/>
      </xdr:nvSpPr>
      <xdr:spPr>
        <a:xfrm>
          <a:off x="13080365" y="6575425"/>
          <a:ext cx="5314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41910</xdr:rowOff>
    </xdr:from>
    <xdr:to xmlns:xdr="http://schemas.openxmlformats.org/drawingml/2006/spreadsheetDrawing">
      <xdr:col>67</xdr:col>
      <xdr:colOff>101600</xdr:colOff>
      <xdr:row>38</xdr:row>
      <xdr:rowOff>147320</xdr:rowOff>
    </xdr:to>
    <xdr:sp macro="" textlink="">
      <xdr:nvSpPr>
        <xdr:cNvPr id="534" name="楕円 533"/>
        <xdr:cNvSpPr/>
      </xdr:nvSpPr>
      <xdr:spPr>
        <a:xfrm>
          <a:off x="12423140" y="655701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138430</xdr:rowOff>
    </xdr:from>
    <xdr:ext cx="466725" cy="269875"/>
    <xdr:sp macro="" textlink="">
      <xdr:nvSpPr>
        <xdr:cNvPr id="535" name="テキスト ボックス 534"/>
        <xdr:cNvSpPr txBox="1"/>
      </xdr:nvSpPr>
      <xdr:spPr>
        <a:xfrm>
          <a:off x="12244070" y="6653530"/>
          <a:ext cx="4667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59690</xdr:rowOff>
    </xdr:from>
    <xdr:to xmlns:xdr="http://schemas.openxmlformats.org/drawingml/2006/spreadsheetDrawing">
      <xdr:col>89</xdr:col>
      <xdr:colOff>177800</xdr:colOff>
      <xdr:row>45</xdr:row>
      <xdr:rowOff>32385</xdr:rowOff>
    </xdr:to>
    <xdr:sp macro="" textlink="">
      <xdr:nvSpPr>
        <xdr:cNvPr id="536" name="正方形/長方形 535"/>
        <xdr:cNvSpPr/>
      </xdr:nvSpPr>
      <xdr:spPr>
        <a:xfrm>
          <a:off x="12115800" y="7432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59690</xdr:rowOff>
    </xdr:from>
    <xdr:to xmlns:xdr="http://schemas.openxmlformats.org/drawingml/2006/spreadsheetDrawing">
      <xdr:col>74</xdr:col>
      <xdr:colOff>0</xdr:colOff>
      <xdr:row>46</xdr:row>
      <xdr:rowOff>146685</xdr:rowOff>
    </xdr:to>
    <xdr:sp macro="" textlink="">
      <xdr:nvSpPr>
        <xdr:cNvPr id="537" name="正方形/長方形 536"/>
        <xdr:cNvSpPr/>
      </xdr:nvSpPr>
      <xdr:spPr>
        <a:xfrm>
          <a:off x="1223772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92075</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23772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59690</xdr:rowOff>
    </xdr:from>
    <xdr:to xmlns:xdr="http://schemas.openxmlformats.org/drawingml/2006/spreadsheetDrawing">
      <xdr:col>79</xdr:col>
      <xdr:colOff>63500</xdr:colOff>
      <xdr:row>46</xdr:row>
      <xdr:rowOff>146685</xdr:rowOff>
    </xdr:to>
    <xdr:sp macro="" textlink="">
      <xdr:nvSpPr>
        <xdr:cNvPr id="539" name="正方形/長方形 538"/>
        <xdr:cNvSpPr/>
      </xdr:nvSpPr>
      <xdr:spPr>
        <a:xfrm>
          <a:off x="1322832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92075</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22832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59690</xdr:rowOff>
    </xdr:from>
    <xdr:to xmlns:xdr="http://schemas.openxmlformats.org/drawingml/2006/spreadsheetDrawing">
      <xdr:col>85</xdr:col>
      <xdr:colOff>63500</xdr:colOff>
      <xdr:row>46</xdr:row>
      <xdr:rowOff>146685</xdr:rowOff>
    </xdr:to>
    <xdr:sp macro="" textlink="">
      <xdr:nvSpPr>
        <xdr:cNvPr id="541" name="正方形/長方形 540"/>
        <xdr:cNvSpPr/>
      </xdr:nvSpPr>
      <xdr:spPr>
        <a:xfrm>
          <a:off x="1434084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92075</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34084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86360</xdr:rowOff>
    </xdr:to>
    <xdr:sp macro="" textlink="">
      <xdr:nvSpPr>
        <xdr:cNvPr id="543" name="正方形/長方形 542"/>
        <xdr:cNvSpPr/>
      </xdr:nvSpPr>
      <xdr:spPr>
        <a:xfrm>
          <a:off x="12115800" y="8256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7620</xdr:rowOff>
    </xdr:from>
    <xdr:ext cx="346710" cy="233045"/>
    <xdr:sp macro="" textlink="">
      <xdr:nvSpPr>
        <xdr:cNvPr id="544" name="テキスト ボックス 543"/>
        <xdr:cNvSpPr txBox="1"/>
      </xdr:nvSpPr>
      <xdr:spPr>
        <a:xfrm>
          <a:off x="12077700" y="8065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86360</xdr:rowOff>
    </xdr:from>
    <xdr:to xmlns:xdr="http://schemas.openxmlformats.org/drawingml/2006/spreadsheetDrawing">
      <xdr:col>89</xdr:col>
      <xdr:colOff>177800</xdr:colOff>
      <xdr:row>61</xdr:row>
      <xdr:rowOff>86360</xdr:rowOff>
    </xdr:to>
    <xdr:cxnSp macro="">
      <xdr:nvCxnSpPr>
        <xdr:cNvPr id="545" name="直線コネクタ 544"/>
        <xdr:cNvCxnSpPr/>
      </xdr:nvCxnSpPr>
      <xdr:spPr>
        <a:xfrm>
          <a:off x="12115800" y="10544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26670</xdr:rowOff>
    </xdr:from>
    <xdr:to xmlns:xdr="http://schemas.openxmlformats.org/drawingml/2006/spreadsheetDrawing">
      <xdr:col>89</xdr:col>
      <xdr:colOff>177800</xdr:colOff>
      <xdr:row>58</xdr:row>
      <xdr:rowOff>26670</xdr:rowOff>
    </xdr:to>
    <xdr:cxnSp macro="">
      <xdr:nvCxnSpPr>
        <xdr:cNvPr id="546" name="直線コネクタ 545"/>
        <xdr:cNvCxnSpPr/>
      </xdr:nvCxnSpPr>
      <xdr:spPr>
        <a:xfrm>
          <a:off x="12115800" y="9970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57150</xdr:rowOff>
    </xdr:from>
    <xdr:ext cx="245745" cy="269240"/>
    <xdr:sp macro="" textlink="">
      <xdr:nvSpPr>
        <xdr:cNvPr id="547" name="テキスト ボックス 546"/>
        <xdr:cNvSpPr txBox="1"/>
      </xdr:nvSpPr>
      <xdr:spPr>
        <a:xfrm>
          <a:off x="11871960" y="9829800"/>
          <a:ext cx="2457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146685</xdr:rowOff>
    </xdr:from>
    <xdr:to xmlns:xdr="http://schemas.openxmlformats.org/drawingml/2006/spreadsheetDrawing">
      <xdr:col>89</xdr:col>
      <xdr:colOff>177800</xdr:colOff>
      <xdr:row>54</xdr:row>
      <xdr:rowOff>146685</xdr:rowOff>
    </xdr:to>
    <xdr:cxnSp macro="">
      <xdr:nvCxnSpPr>
        <xdr:cNvPr id="548" name="直線コネクタ 547"/>
        <xdr:cNvCxnSpPr/>
      </xdr:nvCxnSpPr>
      <xdr:spPr>
        <a:xfrm>
          <a:off x="12115800" y="9404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171450</xdr:rowOff>
    </xdr:from>
    <xdr:ext cx="309880" cy="270510"/>
    <xdr:sp macro="" textlink="">
      <xdr:nvSpPr>
        <xdr:cNvPr id="549" name="テキスト ボックス 548"/>
        <xdr:cNvSpPr txBox="1"/>
      </xdr:nvSpPr>
      <xdr:spPr>
        <a:xfrm>
          <a:off x="11812905" y="9258300"/>
          <a:ext cx="3098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86360</xdr:rowOff>
    </xdr:from>
    <xdr:to xmlns:xdr="http://schemas.openxmlformats.org/drawingml/2006/spreadsheetDrawing">
      <xdr:col>89</xdr:col>
      <xdr:colOff>177800</xdr:colOff>
      <xdr:row>51</xdr:row>
      <xdr:rowOff>86360</xdr:rowOff>
    </xdr:to>
    <xdr:cxnSp macro="">
      <xdr:nvCxnSpPr>
        <xdr:cNvPr id="550" name="直線コネクタ 549"/>
        <xdr:cNvCxnSpPr/>
      </xdr:nvCxnSpPr>
      <xdr:spPr>
        <a:xfrm>
          <a:off x="12115800" y="8830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116840</xdr:rowOff>
    </xdr:from>
    <xdr:ext cx="309880" cy="271145"/>
    <xdr:sp macro="" textlink="">
      <xdr:nvSpPr>
        <xdr:cNvPr id="551" name="テキスト ボックス 550"/>
        <xdr:cNvSpPr txBox="1"/>
      </xdr:nvSpPr>
      <xdr:spPr>
        <a:xfrm>
          <a:off x="11812905" y="8689340"/>
          <a:ext cx="30988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48</xdr:row>
      <xdr:rowOff>26670</xdr:rowOff>
    </xdr:to>
    <xdr:cxnSp macro="">
      <xdr:nvCxnSpPr>
        <xdr:cNvPr id="552" name="直線コネクタ 551"/>
        <xdr:cNvCxnSpPr/>
      </xdr:nvCxnSpPr>
      <xdr:spPr>
        <a:xfrm>
          <a:off x="12115800" y="825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57150</xdr:rowOff>
    </xdr:from>
    <xdr:ext cx="309880" cy="269240"/>
    <xdr:sp macro="" textlink="">
      <xdr:nvSpPr>
        <xdr:cNvPr id="553" name="テキスト ボックス 552"/>
        <xdr:cNvSpPr txBox="1"/>
      </xdr:nvSpPr>
      <xdr:spPr>
        <a:xfrm>
          <a:off x="11812905" y="8115300"/>
          <a:ext cx="3098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26670</xdr:rowOff>
    </xdr:from>
    <xdr:to xmlns:xdr="http://schemas.openxmlformats.org/drawingml/2006/spreadsheetDrawing">
      <xdr:col>89</xdr:col>
      <xdr:colOff>177800</xdr:colOff>
      <xdr:row>61</xdr:row>
      <xdr:rowOff>86360</xdr:rowOff>
    </xdr:to>
    <xdr:sp macro="" textlink="">
      <xdr:nvSpPr>
        <xdr:cNvPr id="554" name="失業対策事業費グラフ枠"/>
        <xdr:cNvSpPr/>
      </xdr:nvSpPr>
      <xdr:spPr>
        <a:xfrm>
          <a:off x="12115800" y="8256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26670</xdr:rowOff>
    </xdr:from>
    <xdr:to xmlns:xdr="http://schemas.openxmlformats.org/drawingml/2006/spreadsheetDrawing">
      <xdr:col>85</xdr:col>
      <xdr:colOff>126365</xdr:colOff>
      <xdr:row>58</xdr:row>
      <xdr:rowOff>26670</xdr:rowOff>
    </xdr:to>
    <xdr:cxnSp macro="">
      <xdr:nvCxnSpPr>
        <xdr:cNvPr id="555" name="直線コネクタ 554"/>
        <xdr:cNvCxnSpPr/>
      </xdr:nvCxnSpPr>
      <xdr:spPr>
        <a:xfrm>
          <a:off x="15885795" y="99707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69215</xdr:rowOff>
    </xdr:from>
    <xdr:ext cx="249555" cy="269240"/>
    <xdr:sp macro="" textlink="">
      <xdr:nvSpPr>
        <xdr:cNvPr id="556" name="失業対策事業費最小値テキスト"/>
        <xdr:cNvSpPr txBox="1"/>
      </xdr:nvSpPr>
      <xdr:spPr>
        <a:xfrm>
          <a:off x="15938500" y="10013315"/>
          <a:ext cx="249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26670</xdr:rowOff>
    </xdr:from>
    <xdr:to xmlns:xdr="http://schemas.openxmlformats.org/drawingml/2006/spreadsheetDrawing">
      <xdr:col>86</xdr:col>
      <xdr:colOff>25400</xdr:colOff>
      <xdr:row>58</xdr:row>
      <xdr:rowOff>26670</xdr:rowOff>
    </xdr:to>
    <xdr:cxnSp macro="">
      <xdr:nvCxnSpPr>
        <xdr:cNvPr id="557" name="直線コネクタ 556"/>
        <xdr:cNvCxnSpPr/>
      </xdr:nvCxnSpPr>
      <xdr:spPr>
        <a:xfrm>
          <a:off x="15798800" y="9970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69215</xdr:rowOff>
    </xdr:from>
    <xdr:ext cx="249555" cy="269240"/>
    <xdr:sp macro="" textlink="">
      <xdr:nvSpPr>
        <xdr:cNvPr id="558" name="失業対策事業費最大値テキスト"/>
        <xdr:cNvSpPr txBox="1"/>
      </xdr:nvSpPr>
      <xdr:spPr>
        <a:xfrm>
          <a:off x="15938500" y="9670415"/>
          <a:ext cx="249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26670</xdr:rowOff>
    </xdr:from>
    <xdr:to xmlns:xdr="http://schemas.openxmlformats.org/drawingml/2006/spreadsheetDrawing">
      <xdr:col>86</xdr:col>
      <xdr:colOff>25400</xdr:colOff>
      <xdr:row>58</xdr:row>
      <xdr:rowOff>26670</xdr:rowOff>
    </xdr:to>
    <xdr:cxnSp macro="">
      <xdr:nvCxnSpPr>
        <xdr:cNvPr id="559" name="直線コネクタ 558"/>
        <xdr:cNvCxnSpPr/>
      </xdr:nvCxnSpPr>
      <xdr:spPr>
        <a:xfrm>
          <a:off x="15798800" y="9970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26670</xdr:rowOff>
    </xdr:from>
    <xdr:to xmlns:xdr="http://schemas.openxmlformats.org/drawingml/2006/spreadsheetDrawing">
      <xdr:col>85</xdr:col>
      <xdr:colOff>127000</xdr:colOff>
      <xdr:row>58</xdr:row>
      <xdr:rowOff>26670</xdr:rowOff>
    </xdr:to>
    <xdr:cxnSp macro="">
      <xdr:nvCxnSpPr>
        <xdr:cNvPr id="560" name="直線コネクタ 559"/>
        <xdr:cNvCxnSpPr/>
      </xdr:nvCxnSpPr>
      <xdr:spPr>
        <a:xfrm>
          <a:off x="15069820" y="997077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128905</xdr:rowOff>
    </xdr:from>
    <xdr:ext cx="249555" cy="269240"/>
    <xdr:sp macro="" textlink="">
      <xdr:nvSpPr>
        <xdr:cNvPr id="561" name="失業対策事業費平均値テキスト"/>
        <xdr:cNvSpPr txBox="1"/>
      </xdr:nvSpPr>
      <xdr:spPr>
        <a:xfrm>
          <a:off x="15938500" y="9901555"/>
          <a:ext cx="24955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151765</xdr:rowOff>
    </xdr:from>
    <xdr:to xmlns:xdr="http://schemas.openxmlformats.org/drawingml/2006/spreadsheetDrawing">
      <xdr:col>85</xdr:col>
      <xdr:colOff>177800</xdr:colOff>
      <xdr:row>58</xdr:row>
      <xdr:rowOff>80010</xdr:rowOff>
    </xdr:to>
    <xdr:sp macro="" textlink="">
      <xdr:nvSpPr>
        <xdr:cNvPr id="562" name="フローチャート: 判断 561"/>
        <xdr:cNvSpPr/>
      </xdr:nvSpPr>
      <xdr:spPr>
        <a:xfrm>
          <a:off x="15836900" y="99244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26670</xdr:rowOff>
    </xdr:from>
    <xdr:to xmlns:xdr="http://schemas.openxmlformats.org/drawingml/2006/spreadsheetDrawing">
      <xdr:col>81</xdr:col>
      <xdr:colOff>50800</xdr:colOff>
      <xdr:row>58</xdr:row>
      <xdr:rowOff>26670</xdr:rowOff>
    </xdr:to>
    <xdr:cxnSp macro="">
      <xdr:nvCxnSpPr>
        <xdr:cNvPr id="563" name="直線コネクタ 562"/>
        <xdr:cNvCxnSpPr/>
      </xdr:nvCxnSpPr>
      <xdr:spPr>
        <a:xfrm>
          <a:off x="14206220" y="99707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32385</xdr:rowOff>
    </xdr:from>
    <xdr:to xmlns:xdr="http://schemas.openxmlformats.org/drawingml/2006/spreadsheetDrawing">
      <xdr:col>81</xdr:col>
      <xdr:colOff>101600</xdr:colOff>
      <xdr:row>56</xdr:row>
      <xdr:rowOff>139700</xdr:rowOff>
    </xdr:to>
    <xdr:sp macro="" textlink="">
      <xdr:nvSpPr>
        <xdr:cNvPr id="564" name="フローチャート: 判断 563"/>
        <xdr:cNvSpPr/>
      </xdr:nvSpPr>
      <xdr:spPr>
        <a:xfrm>
          <a:off x="15019020" y="963358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54</xdr:row>
      <xdr:rowOff>156210</xdr:rowOff>
    </xdr:from>
    <xdr:ext cx="249555" cy="271780"/>
    <xdr:sp macro="" textlink="">
      <xdr:nvSpPr>
        <xdr:cNvPr id="565" name="テキスト ボックス 564"/>
        <xdr:cNvSpPr txBox="1"/>
      </xdr:nvSpPr>
      <xdr:spPr>
        <a:xfrm>
          <a:off x="14950440" y="9414510"/>
          <a:ext cx="24955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26670</xdr:rowOff>
    </xdr:from>
    <xdr:to xmlns:xdr="http://schemas.openxmlformats.org/drawingml/2006/spreadsheetDrawing">
      <xdr:col>76</xdr:col>
      <xdr:colOff>114300</xdr:colOff>
      <xdr:row>58</xdr:row>
      <xdr:rowOff>26670</xdr:rowOff>
    </xdr:to>
    <xdr:cxnSp macro="">
      <xdr:nvCxnSpPr>
        <xdr:cNvPr id="566" name="直線コネクタ 565"/>
        <xdr:cNvCxnSpPr/>
      </xdr:nvCxnSpPr>
      <xdr:spPr>
        <a:xfrm>
          <a:off x="13342620" y="99707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151765</xdr:rowOff>
    </xdr:from>
    <xdr:to xmlns:xdr="http://schemas.openxmlformats.org/drawingml/2006/spreadsheetDrawing">
      <xdr:col>76</xdr:col>
      <xdr:colOff>165100</xdr:colOff>
      <xdr:row>56</xdr:row>
      <xdr:rowOff>80010</xdr:rowOff>
    </xdr:to>
    <xdr:sp macro="" textlink="">
      <xdr:nvSpPr>
        <xdr:cNvPr id="567" name="フローチャート: 判断 566"/>
        <xdr:cNvSpPr/>
      </xdr:nvSpPr>
      <xdr:spPr>
        <a:xfrm>
          <a:off x="14155420" y="9581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54</xdr:row>
      <xdr:rowOff>95885</xdr:rowOff>
    </xdr:from>
    <xdr:ext cx="249555" cy="270510"/>
    <xdr:sp macro="" textlink="">
      <xdr:nvSpPr>
        <xdr:cNvPr id="568" name="テキスト ボックス 567"/>
        <xdr:cNvSpPr txBox="1"/>
      </xdr:nvSpPr>
      <xdr:spPr>
        <a:xfrm>
          <a:off x="14086840" y="9354185"/>
          <a:ext cx="24955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26670</xdr:rowOff>
    </xdr:from>
    <xdr:to xmlns:xdr="http://schemas.openxmlformats.org/drawingml/2006/spreadsheetDrawing">
      <xdr:col>71</xdr:col>
      <xdr:colOff>177800</xdr:colOff>
      <xdr:row>58</xdr:row>
      <xdr:rowOff>26670</xdr:rowOff>
    </xdr:to>
    <xdr:cxnSp macro="">
      <xdr:nvCxnSpPr>
        <xdr:cNvPr id="569" name="直線コネクタ 568"/>
        <xdr:cNvCxnSpPr/>
      </xdr:nvCxnSpPr>
      <xdr:spPr>
        <a:xfrm>
          <a:off x="12473940" y="99707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92075</xdr:rowOff>
    </xdr:from>
    <xdr:to xmlns:xdr="http://schemas.openxmlformats.org/drawingml/2006/spreadsheetDrawing">
      <xdr:col>72</xdr:col>
      <xdr:colOff>38100</xdr:colOff>
      <xdr:row>56</xdr:row>
      <xdr:rowOff>20320</xdr:rowOff>
    </xdr:to>
    <xdr:sp macro="" textlink="">
      <xdr:nvSpPr>
        <xdr:cNvPr id="570" name="フローチャート: 判断 569"/>
        <xdr:cNvSpPr/>
      </xdr:nvSpPr>
      <xdr:spPr>
        <a:xfrm>
          <a:off x="13291820" y="95218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54</xdr:row>
      <xdr:rowOff>36195</xdr:rowOff>
    </xdr:from>
    <xdr:ext cx="246380" cy="269240"/>
    <xdr:sp macro="" textlink="">
      <xdr:nvSpPr>
        <xdr:cNvPr id="571" name="テキスト ボックス 570"/>
        <xdr:cNvSpPr txBox="1"/>
      </xdr:nvSpPr>
      <xdr:spPr>
        <a:xfrm>
          <a:off x="13218160" y="9294495"/>
          <a:ext cx="246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32385</xdr:rowOff>
    </xdr:from>
    <xdr:to xmlns:xdr="http://schemas.openxmlformats.org/drawingml/2006/spreadsheetDrawing">
      <xdr:col>67</xdr:col>
      <xdr:colOff>101600</xdr:colOff>
      <xdr:row>50</xdr:row>
      <xdr:rowOff>139700</xdr:rowOff>
    </xdr:to>
    <xdr:sp macro="" textlink="">
      <xdr:nvSpPr>
        <xdr:cNvPr id="572" name="フローチャート: 判断 571"/>
        <xdr:cNvSpPr/>
      </xdr:nvSpPr>
      <xdr:spPr>
        <a:xfrm>
          <a:off x="12423140" y="860488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48</xdr:row>
      <xdr:rowOff>156210</xdr:rowOff>
    </xdr:from>
    <xdr:ext cx="313690" cy="271780"/>
    <xdr:sp macro="" textlink="">
      <xdr:nvSpPr>
        <xdr:cNvPr id="573" name="テキスト ボックス 572"/>
        <xdr:cNvSpPr txBox="1"/>
      </xdr:nvSpPr>
      <xdr:spPr>
        <a:xfrm>
          <a:off x="12322175" y="8385810"/>
          <a:ext cx="31369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83820</xdr:rowOff>
    </xdr:from>
    <xdr:ext cx="762000" cy="269875"/>
    <xdr:sp macro="" textlink="">
      <xdr:nvSpPr>
        <xdr:cNvPr id="574" name="テキスト ボックス 573"/>
        <xdr:cNvSpPr txBox="1"/>
      </xdr:nvSpPr>
      <xdr:spPr>
        <a:xfrm>
          <a:off x="1570228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83820</xdr:rowOff>
    </xdr:from>
    <xdr:ext cx="758825" cy="269875"/>
    <xdr:sp macro="" textlink="">
      <xdr:nvSpPr>
        <xdr:cNvPr id="575" name="テキスト ボックス 574"/>
        <xdr:cNvSpPr txBox="1"/>
      </xdr:nvSpPr>
      <xdr:spPr>
        <a:xfrm>
          <a:off x="14884400" y="10542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83820</xdr:rowOff>
    </xdr:from>
    <xdr:ext cx="762000" cy="269875"/>
    <xdr:sp macro="" textlink="">
      <xdr:nvSpPr>
        <xdr:cNvPr id="576" name="テキスト ボックス 575"/>
        <xdr:cNvSpPr txBox="1"/>
      </xdr:nvSpPr>
      <xdr:spPr>
        <a:xfrm>
          <a:off x="1402080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83820</xdr:rowOff>
    </xdr:from>
    <xdr:ext cx="762000" cy="269875"/>
    <xdr:sp macro="" textlink="">
      <xdr:nvSpPr>
        <xdr:cNvPr id="577" name="テキスト ボックス 576"/>
        <xdr:cNvSpPr txBox="1"/>
      </xdr:nvSpPr>
      <xdr:spPr>
        <a:xfrm>
          <a:off x="1315720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83820</xdr:rowOff>
    </xdr:from>
    <xdr:ext cx="758825" cy="269875"/>
    <xdr:sp macro="" textlink="">
      <xdr:nvSpPr>
        <xdr:cNvPr id="578" name="テキスト ボックス 577"/>
        <xdr:cNvSpPr txBox="1"/>
      </xdr:nvSpPr>
      <xdr:spPr>
        <a:xfrm>
          <a:off x="12288520" y="10542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151765</xdr:rowOff>
    </xdr:from>
    <xdr:to xmlns:xdr="http://schemas.openxmlformats.org/drawingml/2006/spreadsheetDrawing">
      <xdr:col>85</xdr:col>
      <xdr:colOff>177800</xdr:colOff>
      <xdr:row>58</xdr:row>
      <xdr:rowOff>80010</xdr:rowOff>
    </xdr:to>
    <xdr:sp macro="" textlink="">
      <xdr:nvSpPr>
        <xdr:cNvPr id="579" name="楕円 578"/>
        <xdr:cNvSpPr/>
      </xdr:nvSpPr>
      <xdr:spPr>
        <a:xfrm>
          <a:off x="15836900" y="9924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9525</xdr:rowOff>
    </xdr:from>
    <xdr:ext cx="249555" cy="267970"/>
    <xdr:sp macro="" textlink="">
      <xdr:nvSpPr>
        <xdr:cNvPr id="580" name="失業対策事業費該当値テキスト"/>
        <xdr:cNvSpPr txBox="1"/>
      </xdr:nvSpPr>
      <xdr:spPr>
        <a:xfrm>
          <a:off x="15938500" y="9782175"/>
          <a:ext cx="24955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151765</xdr:rowOff>
    </xdr:from>
    <xdr:to xmlns:xdr="http://schemas.openxmlformats.org/drawingml/2006/spreadsheetDrawing">
      <xdr:col>81</xdr:col>
      <xdr:colOff>101600</xdr:colOff>
      <xdr:row>58</xdr:row>
      <xdr:rowOff>80010</xdr:rowOff>
    </xdr:to>
    <xdr:sp macro="" textlink="">
      <xdr:nvSpPr>
        <xdr:cNvPr id="581" name="楕円 580"/>
        <xdr:cNvSpPr/>
      </xdr:nvSpPr>
      <xdr:spPr>
        <a:xfrm>
          <a:off x="15019020" y="9924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69215</xdr:rowOff>
    </xdr:from>
    <xdr:ext cx="249555" cy="269240"/>
    <xdr:sp macro="" textlink="">
      <xdr:nvSpPr>
        <xdr:cNvPr id="582" name="テキスト ボックス 581"/>
        <xdr:cNvSpPr txBox="1"/>
      </xdr:nvSpPr>
      <xdr:spPr>
        <a:xfrm>
          <a:off x="14950440" y="10013315"/>
          <a:ext cx="249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151765</xdr:rowOff>
    </xdr:from>
    <xdr:to xmlns:xdr="http://schemas.openxmlformats.org/drawingml/2006/spreadsheetDrawing">
      <xdr:col>76</xdr:col>
      <xdr:colOff>165100</xdr:colOff>
      <xdr:row>58</xdr:row>
      <xdr:rowOff>80010</xdr:rowOff>
    </xdr:to>
    <xdr:sp macro="" textlink="">
      <xdr:nvSpPr>
        <xdr:cNvPr id="583" name="楕円 582"/>
        <xdr:cNvSpPr/>
      </xdr:nvSpPr>
      <xdr:spPr>
        <a:xfrm>
          <a:off x="14155420" y="9924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69215</xdr:rowOff>
    </xdr:from>
    <xdr:ext cx="249555" cy="269240"/>
    <xdr:sp macro="" textlink="">
      <xdr:nvSpPr>
        <xdr:cNvPr id="584" name="テキスト ボックス 583"/>
        <xdr:cNvSpPr txBox="1"/>
      </xdr:nvSpPr>
      <xdr:spPr>
        <a:xfrm>
          <a:off x="14086840" y="10013315"/>
          <a:ext cx="249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151765</xdr:rowOff>
    </xdr:from>
    <xdr:to xmlns:xdr="http://schemas.openxmlformats.org/drawingml/2006/spreadsheetDrawing">
      <xdr:col>72</xdr:col>
      <xdr:colOff>38100</xdr:colOff>
      <xdr:row>58</xdr:row>
      <xdr:rowOff>80010</xdr:rowOff>
    </xdr:to>
    <xdr:sp macro="" textlink="">
      <xdr:nvSpPr>
        <xdr:cNvPr id="585" name="楕円 584"/>
        <xdr:cNvSpPr/>
      </xdr:nvSpPr>
      <xdr:spPr>
        <a:xfrm>
          <a:off x="13291820" y="99244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69215</xdr:rowOff>
    </xdr:from>
    <xdr:ext cx="246380" cy="269240"/>
    <xdr:sp macro="" textlink="">
      <xdr:nvSpPr>
        <xdr:cNvPr id="586" name="テキスト ボックス 585"/>
        <xdr:cNvSpPr txBox="1"/>
      </xdr:nvSpPr>
      <xdr:spPr>
        <a:xfrm>
          <a:off x="13218160" y="10013315"/>
          <a:ext cx="24638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151765</xdr:rowOff>
    </xdr:from>
    <xdr:to xmlns:xdr="http://schemas.openxmlformats.org/drawingml/2006/spreadsheetDrawing">
      <xdr:col>67</xdr:col>
      <xdr:colOff>101600</xdr:colOff>
      <xdr:row>58</xdr:row>
      <xdr:rowOff>80010</xdr:rowOff>
    </xdr:to>
    <xdr:sp macro="" textlink="">
      <xdr:nvSpPr>
        <xdr:cNvPr id="587" name="楕円 586"/>
        <xdr:cNvSpPr/>
      </xdr:nvSpPr>
      <xdr:spPr>
        <a:xfrm>
          <a:off x="12423140" y="9924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69215</xdr:rowOff>
    </xdr:from>
    <xdr:ext cx="249555" cy="269240"/>
    <xdr:sp macro="" textlink="">
      <xdr:nvSpPr>
        <xdr:cNvPr id="588" name="テキスト ボックス 587"/>
        <xdr:cNvSpPr txBox="1"/>
      </xdr:nvSpPr>
      <xdr:spPr>
        <a:xfrm>
          <a:off x="12354560" y="10013315"/>
          <a:ext cx="249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59690</xdr:rowOff>
    </xdr:from>
    <xdr:to xmlns:xdr="http://schemas.openxmlformats.org/drawingml/2006/spreadsheetDrawing">
      <xdr:col>89</xdr:col>
      <xdr:colOff>177800</xdr:colOff>
      <xdr:row>65</xdr:row>
      <xdr:rowOff>32385</xdr:rowOff>
    </xdr:to>
    <xdr:sp macro="" textlink="">
      <xdr:nvSpPr>
        <xdr:cNvPr id="589" name="正方形/長方形 588"/>
        <xdr:cNvSpPr/>
      </xdr:nvSpPr>
      <xdr:spPr>
        <a:xfrm>
          <a:off x="12115800" y="10861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59690</xdr:rowOff>
    </xdr:from>
    <xdr:to xmlns:xdr="http://schemas.openxmlformats.org/drawingml/2006/spreadsheetDrawing">
      <xdr:col>74</xdr:col>
      <xdr:colOff>0</xdr:colOff>
      <xdr:row>66</xdr:row>
      <xdr:rowOff>146685</xdr:rowOff>
    </xdr:to>
    <xdr:sp macro="" textlink="">
      <xdr:nvSpPr>
        <xdr:cNvPr id="590" name="正方形/長方形 589"/>
        <xdr:cNvSpPr/>
      </xdr:nvSpPr>
      <xdr:spPr>
        <a:xfrm>
          <a:off x="1223772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92075</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23772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59690</xdr:rowOff>
    </xdr:from>
    <xdr:to xmlns:xdr="http://schemas.openxmlformats.org/drawingml/2006/spreadsheetDrawing">
      <xdr:col>79</xdr:col>
      <xdr:colOff>63500</xdr:colOff>
      <xdr:row>66</xdr:row>
      <xdr:rowOff>146685</xdr:rowOff>
    </xdr:to>
    <xdr:sp macro="" textlink="">
      <xdr:nvSpPr>
        <xdr:cNvPr id="592" name="正方形/長方形 591"/>
        <xdr:cNvSpPr/>
      </xdr:nvSpPr>
      <xdr:spPr>
        <a:xfrm>
          <a:off x="1322832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92075</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22832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59690</xdr:rowOff>
    </xdr:from>
    <xdr:to xmlns:xdr="http://schemas.openxmlformats.org/drawingml/2006/spreadsheetDrawing">
      <xdr:col>85</xdr:col>
      <xdr:colOff>63500</xdr:colOff>
      <xdr:row>66</xdr:row>
      <xdr:rowOff>146685</xdr:rowOff>
    </xdr:to>
    <xdr:sp macro="" textlink="">
      <xdr:nvSpPr>
        <xdr:cNvPr id="594" name="正方形/長方形 593"/>
        <xdr:cNvSpPr/>
      </xdr:nvSpPr>
      <xdr:spPr>
        <a:xfrm>
          <a:off x="1434084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92075</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34084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86360</xdr:rowOff>
    </xdr:to>
    <xdr:sp macro="" textlink="">
      <xdr:nvSpPr>
        <xdr:cNvPr id="596" name="正方形/長方形 595"/>
        <xdr:cNvSpPr/>
      </xdr:nvSpPr>
      <xdr:spPr>
        <a:xfrm>
          <a:off x="12115800" y="11685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7620</xdr:rowOff>
    </xdr:from>
    <xdr:ext cx="346710" cy="233045"/>
    <xdr:sp macro="" textlink="">
      <xdr:nvSpPr>
        <xdr:cNvPr id="597" name="テキスト ボックス 596"/>
        <xdr:cNvSpPr txBox="1"/>
      </xdr:nvSpPr>
      <xdr:spPr>
        <a:xfrm>
          <a:off x="12077700" y="11494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86360</xdr:rowOff>
    </xdr:from>
    <xdr:to xmlns:xdr="http://schemas.openxmlformats.org/drawingml/2006/spreadsheetDrawing">
      <xdr:col>89</xdr:col>
      <xdr:colOff>177800</xdr:colOff>
      <xdr:row>81</xdr:row>
      <xdr:rowOff>86360</xdr:rowOff>
    </xdr:to>
    <xdr:cxnSp macro="">
      <xdr:nvCxnSpPr>
        <xdr:cNvPr id="598" name="直線コネクタ 597"/>
        <xdr:cNvCxnSpPr/>
      </xdr:nvCxnSpPr>
      <xdr:spPr>
        <a:xfrm>
          <a:off x="12115800" y="1397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146685</xdr:rowOff>
    </xdr:from>
    <xdr:to xmlns:xdr="http://schemas.openxmlformats.org/drawingml/2006/spreadsheetDrawing">
      <xdr:col>89</xdr:col>
      <xdr:colOff>177800</xdr:colOff>
      <xdr:row>78</xdr:row>
      <xdr:rowOff>146685</xdr:rowOff>
    </xdr:to>
    <xdr:cxnSp macro="">
      <xdr:nvCxnSpPr>
        <xdr:cNvPr id="599" name="直線コネクタ 598"/>
        <xdr:cNvCxnSpPr/>
      </xdr:nvCxnSpPr>
      <xdr:spPr>
        <a:xfrm>
          <a:off x="12115800" y="13519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171450</xdr:rowOff>
    </xdr:from>
    <xdr:ext cx="245745" cy="270510"/>
    <xdr:sp macro="" textlink="">
      <xdr:nvSpPr>
        <xdr:cNvPr id="600" name="テキスト ボックス 599"/>
        <xdr:cNvSpPr txBox="1"/>
      </xdr:nvSpPr>
      <xdr:spPr>
        <a:xfrm>
          <a:off x="11871960" y="13373100"/>
          <a:ext cx="24574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26670</xdr:rowOff>
    </xdr:from>
    <xdr:to xmlns:xdr="http://schemas.openxmlformats.org/drawingml/2006/spreadsheetDrawing">
      <xdr:col>89</xdr:col>
      <xdr:colOff>177800</xdr:colOff>
      <xdr:row>76</xdr:row>
      <xdr:rowOff>26670</xdr:rowOff>
    </xdr:to>
    <xdr:cxnSp macro="">
      <xdr:nvCxnSpPr>
        <xdr:cNvPr id="601" name="直線コネクタ 600"/>
        <xdr:cNvCxnSpPr/>
      </xdr:nvCxnSpPr>
      <xdr:spPr>
        <a:xfrm>
          <a:off x="12115800" y="13056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57150</xdr:rowOff>
    </xdr:from>
    <xdr:ext cx="592455" cy="269240"/>
    <xdr:sp macro="" textlink="">
      <xdr:nvSpPr>
        <xdr:cNvPr id="602" name="テキスト ボックス 601"/>
        <xdr:cNvSpPr txBox="1"/>
      </xdr:nvSpPr>
      <xdr:spPr>
        <a:xfrm>
          <a:off x="11535410" y="12915900"/>
          <a:ext cx="5924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86360</xdr:rowOff>
    </xdr:from>
    <xdr:to xmlns:xdr="http://schemas.openxmlformats.org/drawingml/2006/spreadsheetDrawing">
      <xdr:col>89</xdr:col>
      <xdr:colOff>177800</xdr:colOff>
      <xdr:row>73</xdr:row>
      <xdr:rowOff>86360</xdr:rowOff>
    </xdr:to>
    <xdr:cxnSp macro="">
      <xdr:nvCxnSpPr>
        <xdr:cNvPr id="603" name="直線コネクタ 602"/>
        <xdr:cNvCxnSpPr/>
      </xdr:nvCxnSpPr>
      <xdr:spPr>
        <a:xfrm>
          <a:off x="12115800" y="1260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116840</xdr:rowOff>
    </xdr:from>
    <xdr:ext cx="592455" cy="271145"/>
    <xdr:sp macro="" textlink="">
      <xdr:nvSpPr>
        <xdr:cNvPr id="604" name="テキスト ボックス 603"/>
        <xdr:cNvSpPr txBox="1"/>
      </xdr:nvSpPr>
      <xdr:spPr>
        <a:xfrm>
          <a:off x="11535410" y="12461240"/>
          <a:ext cx="59245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146685</xdr:rowOff>
    </xdr:from>
    <xdr:to xmlns:xdr="http://schemas.openxmlformats.org/drawingml/2006/spreadsheetDrawing">
      <xdr:col>89</xdr:col>
      <xdr:colOff>177800</xdr:colOff>
      <xdr:row>70</xdr:row>
      <xdr:rowOff>146685</xdr:rowOff>
    </xdr:to>
    <xdr:cxnSp macro="">
      <xdr:nvCxnSpPr>
        <xdr:cNvPr id="605" name="直線コネクタ 604"/>
        <xdr:cNvCxnSpPr/>
      </xdr:nvCxnSpPr>
      <xdr:spPr>
        <a:xfrm>
          <a:off x="12115800" y="121481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171450</xdr:rowOff>
    </xdr:from>
    <xdr:ext cx="592455" cy="270510"/>
    <xdr:sp macro="" textlink="">
      <xdr:nvSpPr>
        <xdr:cNvPr id="606" name="テキスト ボックス 605"/>
        <xdr:cNvSpPr txBox="1"/>
      </xdr:nvSpPr>
      <xdr:spPr>
        <a:xfrm>
          <a:off x="11535410" y="12001500"/>
          <a:ext cx="59245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68</xdr:row>
      <xdr:rowOff>26670</xdr:rowOff>
    </xdr:to>
    <xdr:cxnSp macro="">
      <xdr:nvCxnSpPr>
        <xdr:cNvPr id="607" name="直線コネクタ 606"/>
        <xdr:cNvCxnSpPr/>
      </xdr:nvCxnSpPr>
      <xdr:spPr>
        <a:xfrm>
          <a:off x="12115800" y="1168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57150</xdr:rowOff>
    </xdr:from>
    <xdr:ext cx="592455" cy="269240"/>
    <xdr:sp macro="" textlink="">
      <xdr:nvSpPr>
        <xdr:cNvPr id="608" name="テキスト ボックス 607"/>
        <xdr:cNvSpPr txBox="1"/>
      </xdr:nvSpPr>
      <xdr:spPr>
        <a:xfrm>
          <a:off x="11535410" y="11544300"/>
          <a:ext cx="5924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26670</xdr:rowOff>
    </xdr:from>
    <xdr:to xmlns:xdr="http://schemas.openxmlformats.org/drawingml/2006/spreadsheetDrawing">
      <xdr:col>89</xdr:col>
      <xdr:colOff>177800</xdr:colOff>
      <xdr:row>81</xdr:row>
      <xdr:rowOff>86360</xdr:rowOff>
    </xdr:to>
    <xdr:sp macro="" textlink="">
      <xdr:nvSpPr>
        <xdr:cNvPr id="609" name="公債費グラフ枠"/>
        <xdr:cNvSpPr/>
      </xdr:nvSpPr>
      <xdr:spPr>
        <a:xfrm>
          <a:off x="12115800" y="11685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129540</xdr:rowOff>
    </xdr:from>
    <xdr:to xmlns:xdr="http://schemas.openxmlformats.org/drawingml/2006/spreadsheetDrawing">
      <xdr:col>85</xdr:col>
      <xdr:colOff>126365</xdr:colOff>
      <xdr:row>78</xdr:row>
      <xdr:rowOff>143510</xdr:rowOff>
    </xdr:to>
    <xdr:cxnSp macro="">
      <xdr:nvCxnSpPr>
        <xdr:cNvPr id="610" name="直線コネクタ 609"/>
        <xdr:cNvCxnSpPr/>
      </xdr:nvCxnSpPr>
      <xdr:spPr>
        <a:xfrm flipV="1">
          <a:off x="15885795" y="1213104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146685</xdr:rowOff>
    </xdr:from>
    <xdr:ext cx="378460" cy="267970"/>
    <xdr:sp macro="" textlink="">
      <xdr:nvSpPr>
        <xdr:cNvPr id="611" name="公債費最小値テキスト"/>
        <xdr:cNvSpPr txBox="1"/>
      </xdr:nvSpPr>
      <xdr:spPr>
        <a:xfrm>
          <a:off x="15938500" y="13519785"/>
          <a:ext cx="3784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143510</xdr:rowOff>
    </xdr:from>
    <xdr:to xmlns:xdr="http://schemas.openxmlformats.org/drawingml/2006/spreadsheetDrawing">
      <xdr:col>86</xdr:col>
      <xdr:colOff>25400</xdr:colOff>
      <xdr:row>78</xdr:row>
      <xdr:rowOff>143510</xdr:rowOff>
    </xdr:to>
    <xdr:cxnSp macro="">
      <xdr:nvCxnSpPr>
        <xdr:cNvPr id="612" name="直線コネクタ 611"/>
        <xdr:cNvCxnSpPr/>
      </xdr:nvCxnSpPr>
      <xdr:spPr>
        <a:xfrm>
          <a:off x="1579880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73660</xdr:rowOff>
    </xdr:from>
    <xdr:ext cx="598805" cy="269875"/>
    <xdr:sp macro="" textlink="">
      <xdr:nvSpPr>
        <xdr:cNvPr id="613" name="公債費最大値テキスト"/>
        <xdr:cNvSpPr txBox="1"/>
      </xdr:nvSpPr>
      <xdr:spPr>
        <a:xfrm>
          <a:off x="15938500" y="11903710"/>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129540</xdr:rowOff>
    </xdr:from>
    <xdr:to xmlns:xdr="http://schemas.openxmlformats.org/drawingml/2006/spreadsheetDrawing">
      <xdr:col>86</xdr:col>
      <xdr:colOff>25400</xdr:colOff>
      <xdr:row>70</xdr:row>
      <xdr:rowOff>129540</xdr:rowOff>
    </xdr:to>
    <xdr:cxnSp macro="">
      <xdr:nvCxnSpPr>
        <xdr:cNvPr id="614" name="直線コネクタ 613"/>
        <xdr:cNvCxnSpPr/>
      </xdr:nvCxnSpPr>
      <xdr:spPr>
        <a:xfrm>
          <a:off x="15798800" y="12131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171450</xdr:rowOff>
    </xdr:from>
    <xdr:to xmlns:xdr="http://schemas.openxmlformats.org/drawingml/2006/spreadsheetDrawing">
      <xdr:col>85</xdr:col>
      <xdr:colOff>127000</xdr:colOff>
      <xdr:row>77</xdr:row>
      <xdr:rowOff>30480</xdr:rowOff>
    </xdr:to>
    <xdr:cxnSp macro="">
      <xdr:nvCxnSpPr>
        <xdr:cNvPr id="615" name="直線コネクタ 614"/>
        <xdr:cNvCxnSpPr/>
      </xdr:nvCxnSpPr>
      <xdr:spPr>
        <a:xfrm flipV="1">
          <a:off x="15069820" y="13201650"/>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86360</xdr:rowOff>
    </xdr:from>
    <xdr:ext cx="598805" cy="270510"/>
    <xdr:sp macro="" textlink="">
      <xdr:nvSpPr>
        <xdr:cNvPr id="616" name="公債費平均値テキスト"/>
        <xdr:cNvSpPr txBox="1"/>
      </xdr:nvSpPr>
      <xdr:spPr>
        <a:xfrm>
          <a:off x="15938500" y="12773660"/>
          <a:ext cx="598805" cy="2705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60960</xdr:rowOff>
    </xdr:from>
    <xdr:to xmlns:xdr="http://schemas.openxmlformats.org/drawingml/2006/spreadsheetDrawing">
      <xdr:col>85</xdr:col>
      <xdr:colOff>177800</xdr:colOff>
      <xdr:row>75</xdr:row>
      <xdr:rowOff>167005</xdr:rowOff>
    </xdr:to>
    <xdr:sp macro="" textlink="">
      <xdr:nvSpPr>
        <xdr:cNvPr id="617" name="フローチャート: 判断 616"/>
        <xdr:cNvSpPr/>
      </xdr:nvSpPr>
      <xdr:spPr>
        <a:xfrm>
          <a:off x="15836900" y="1291971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12065</xdr:rowOff>
    </xdr:from>
    <xdr:to xmlns:xdr="http://schemas.openxmlformats.org/drawingml/2006/spreadsheetDrawing">
      <xdr:col>81</xdr:col>
      <xdr:colOff>50800</xdr:colOff>
      <xdr:row>77</xdr:row>
      <xdr:rowOff>30480</xdr:rowOff>
    </xdr:to>
    <xdr:cxnSp macro="">
      <xdr:nvCxnSpPr>
        <xdr:cNvPr id="618" name="直線コネクタ 617"/>
        <xdr:cNvCxnSpPr/>
      </xdr:nvCxnSpPr>
      <xdr:spPr>
        <a:xfrm>
          <a:off x="14206220" y="1321371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100330</xdr:rowOff>
    </xdr:from>
    <xdr:to xmlns:xdr="http://schemas.openxmlformats.org/drawingml/2006/spreadsheetDrawing">
      <xdr:col>81</xdr:col>
      <xdr:colOff>101600</xdr:colOff>
      <xdr:row>76</xdr:row>
      <xdr:rowOff>26670</xdr:rowOff>
    </xdr:to>
    <xdr:sp macro="" textlink="">
      <xdr:nvSpPr>
        <xdr:cNvPr id="619" name="フローチャート: 判断 618"/>
        <xdr:cNvSpPr/>
      </xdr:nvSpPr>
      <xdr:spPr>
        <a:xfrm>
          <a:off x="15019020" y="1295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44450</xdr:rowOff>
    </xdr:from>
    <xdr:ext cx="598805" cy="269240"/>
    <xdr:sp macro="" textlink="">
      <xdr:nvSpPr>
        <xdr:cNvPr id="620" name="テキスト ボックス 619"/>
        <xdr:cNvSpPr txBox="1"/>
      </xdr:nvSpPr>
      <xdr:spPr>
        <a:xfrm>
          <a:off x="14780260" y="1273175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171450</xdr:rowOff>
    </xdr:from>
    <xdr:to xmlns:xdr="http://schemas.openxmlformats.org/drawingml/2006/spreadsheetDrawing">
      <xdr:col>76</xdr:col>
      <xdr:colOff>114300</xdr:colOff>
      <xdr:row>77</xdr:row>
      <xdr:rowOff>12065</xdr:rowOff>
    </xdr:to>
    <xdr:cxnSp macro="">
      <xdr:nvCxnSpPr>
        <xdr:cNvPr id="621" name="直線コネクタ 620"/>
        <xdr:cNvCxnSpPr/>
      </xdr:nvCxnSpPr>
      <xdr:spPr>
        <a:xfrm>
          <a:off x="13342620" y="13201650"/>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97790</xdr:rowOff>
    </xdr:from>
    <xdr:to xmlns:xdr="http://schemas.openxmlformats.org/drawingml/2006/spreadsheetDrawing">
      <xdr:col>76</xdr:col>
      <xdr:colOff>165100</xdr:colOff>
      <xdr:row>76</xdr:row>
      <xdr:rowOff>25400</xdr:rowOff>
    </xdr:to>
    <xdr:sp macro="" textlink="">
      <xdr:nvSpPr>
        <xdr:cNvPr id="622" name="フローチャート: 判断 621"/>
        <xdr:cNvSpPr/>
      </xdr:nvSpPr>
      <xdr:spPr>
        <a:xfrm>
          <a:off x="14155420" y="12956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43180</xdr:rowOff>
    </xdr:from>
    <xdr:ext cx="595630" cy="269240"/>
    <xdr:sp macro="" textlink="">
      <xdr:nvSpPr>
        <xdr:cNvPr id="623" name="テキスト ボックス 622"/>
        <xdr:cNvSpPr txBox="1"/>
      </xdr:nvSpPr>
      <xdr:spPr>
        <a:xfrm>
          <a:off x="13911580" y="1273048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146685</xdr:rowOff>
    </xdr:from>
    <xdr:to xmlns:xdr="http://schemas.openxmlformats.org/drawingml/2006/spreadsheetDrawing">
      <xdr:col>71</xdr:col>
      <xdr:colOff>177800</xdr:colOff>
      <xdr:row>76</xdr:row>
      <xdr:rowOff>171450</xdr:rowOff>
    </xdr:to>
    <xdr:cxnSp macro="">
      <xdr:nvCxnSpPr>
        <xdr:cNvPr id="624" name="直線コネクタ 623"/>
        <xdr:cNvCxnSpPr/>
      </xdr:nvCxnSpPr>
      <xdr:spPr>
        <a:xfrm>
          <a:off x="12473940" y="1317688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90170</xdr:rowOff>
    </xdr:from>
    <xdr:to xmlns:xdr="http://schemas.openxmlformats.org/drawingml/2006/spreadsheetDrawing">
      <xdr:col>72</xdr:col>
      <xdr:colOff>38100</xdr:colOff>
      <xdr:row>76</xdr:row>
      <xdr:rowOff>15875</xdr:rowOff>
    </xdr:to>
    <xdr:sp macro="" textlink="">
      <xdr:nvSpPr>
        <xdr:cNvPr id="625" name="フローチャート: 判断 624"/>
        <xdr:cNvSpPr/>
      </xdr:nvSpPr>
      <xdr:spPr>
        <a:xfrm>
          <a:off x="13291820" y="1294892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34290</xdr:rowOff>
    </xdr:from>
    <xdr:ext cx="595630" cy="267970"/>
    <xdr:sp macro="" textlink="">
      <xdr:nvSpPr>
        <xdr:cNvPr id="626" name="テキスト ボックス 625"/>
        <xdr:cNvSpPr txBox="1"/>
      </xdr:nvSpPr>
      <xdr:spPr>
        <a:xfrm>
          <a:off x="13047980" y="1272159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109220</xdr:rowOff>
    </xdr:from>
    <xdr:to xmlns:xdr="http://schemas.openxmlformats.org/drawingml/2006/spreadsheetDrawing">
      <xdr:col>67</xdr:col>
      <xdr:colOff>101600</xdr:colOff>
      <xdr:row>76</xdr:row>
      <xdr:rowOff>36195</xdr:rowOff>
    </xdr:to>
    <xdr:sp macro="" textlink="">
      <xdr:nvSpPr>
        <xdr:cNvPr id="627" name="フローチャート: 判断 626"/>
        <xdr:cNvSpPr/>
      </xdr:nvSpPr>
      <xdr:spPr>
        <a:xfrm>
          <a:off x="12423140" y="12967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54610</xdr:rowOff>
    </xdr:from>
    <xdr:ext cx="598805" cy="267335"/>
    <xdr:sp macro="" textlink="">
      <xdr:nvSpPr>
        <xdr:cNvPr id="628" name="テキスト ボックス 627"/>
        <xdr:cNvSpPr txBox="1"/>
      </xdr:nvSpPr>
      <xdr:spPr>
        <a:xfrm>
          <a:off x="12184380" y="12741910"/>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83820</xdr:rowOff>
    </xdr:from>
    <xdr:ext cx="762000" cy="269875"/>
    <xdr:sp macro="" textlink="">
      <xdr:nvSpPr>
        <xdr:cNvPr id="629" name="テキスト ボックス 628"/>
        <xdr:cNvSpPr txBox="1"/>
      </xdr:nvSpPr>
      <xdr:spPr>
        <a:xfrm>
          <a:off x="1570228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83820</xdr:rowOff>
    </xdr:from>
    <xdr:ext cx="758825" cy="269875"/>
    <xdr:sp macro="" textlink="">
      <xdr:nvSpPr>
        <xdr:cNvPr id="630" name="テキスト ボックス 629"/>
        <xdr:cNvSpPr txBox="1"/>
      </xdr:nvSpPr>
      <xdr:spPr>
        <a:xfrm>
          <a:off x="14884400" y="13971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83820</xdr:rowOff>
    </xdr:from>
    <xdr:ext cx="762000" cy="269875"/>
    <xdr:sp macro="" textlink="">
      <xdr:nvSpPr>
        <xdr:cNvPr id="631" name="テキスト ボックス 630"/>
        <xdr:cNvSpPr txBox="1"/>
      </xdr:nvSpPr>
      <xdr:spPr>
        <a:xfrm>
          <a:off x="1402080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83820</xdr:rowOff>
    </xdr:from>
    <xdr:ext cx="762000" cy="269875"/>
    <xdr:sp macro="" textlink="">
      <xdr:nvSpPr>
        <xdr:cNvPr id="632" name="テキスト ボックス 631"/>
        <xdr:cNvSpPr txBox="1"/>
      </xdr:nvSpPr>
      <xdr:spPr>
        <a:xfrm>
          <a:off x="1315720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83820</xdr:rowOff>
    </xdr:from>
    <xdr:ext cx="758825" cy="269875"/>
    <xdr:sp macro="" textlink="">
      <xdr:nvSpPr>
        <xdr:cNvPr id="633" name="テキスト ボックス 632"/>
        <xdr:cNvSpPr txBox="1"/>
      </xdr:nvSpPr>
      <xdr:spPr>
        <a:xfrm>
          <a:off x="12288520" y="13971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123825</xdr:rowOff>
    </xdr:from>
    <xdr:to xmlns:xdr="http://schemas.openxmlformats.org/drawingml/2006/spreadsheetDrawing">
      <xdr:col>85</xdr:col>
      <xdr:colOff>177800</xdr:colOff>
      <xdr:row>77</xdr:row>
      <xdr:rowOff>49530</xdr:rowOff>
    </xdr:to>
    <xdr:sp macro="" textlink="">
      <xdr:nvSpPr>
        <xdr:cNvPr id="634" name="楕円 633"/>
        <xdr:cNvSpPr/>
      </xdr:nvSpPr>
      <xdr:spPr>
        <a:xfrm>
          <a:off x="15836900" y="131540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102235</xdr:rowOff>
    </xdr:from>
    <xdr:ext cx="534670" cy="268605"/>
    <xdr:sp macro="" textlink="">
      <xdr:nvSpPr>
        <xdr:cNvPr id="635" name="公債費該当値テキスト"/>
        <xdr:cNvSpPr txBox="1"/>
      </xdr:nvSpPr>
      <xdr:spPr>
        <a:xfrm>
          <a:off x="15938500" y="13132435"/>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156210</xdr:rowOff>
    </xdr:from>
    <xdr:to xmlns:xdr="http://schemas.openxmlformats.org/drawingml/2006/spreadsheetDrawing">
      <xdr:col>81</xdr:col>
      <xdr:colOff>101600</xdr:colOff>
      <xdr:row>77</xdr:row>
      <xdr:rowOff>83820</xdr:rowOff>
    </xdr:to>
    <xdr:sp macro="" textlink="">
      <xdr:nvSpPr>
        <xdr:cNvPr id="636" name="楕円 635"/>
        <xdr:cNvSpPr/>
      </xdr:nvSpPr>
      <xdr:spPr>
        <a:xfrm>
          <a:off x="15019020" y="13186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73025</xdr:rowOff>
    </xdr:from>
    <xdr:ext cx="531495" cy="269240"/>
    <xdr:sp macro="" textlink="">
      <xdr:nvSpPr>
        <xdr:cNvPr id="637" name="テキスト ボックス 636"/>
        <xdr:cNvSpPr txBox="1"/>
      </xdr:nvSpPr>
      <xdr:spPr>
        <a:xfrm>
          <a:off x="14812645" y="1327467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139700</xdr:rowOff>
    </xdr:from>
    <xdr:to xmlns:xdr="http://schemas.openxmlformats.org/drawingml/2006/spreadsheetDrawing">
      <xdr:col>76</xdr:col>
      <xdr:colOff>165100</xdr:colOff>
      <xdr:row>77</xdr:row>
      <xdr:rowOff>66675</xdr:rowOff>
    </xdr:to>
    <xdr:sp macro="" textlink="">
      <xdr:nvSpPr>
        <xdr:cNvPr id="638" name="楕円 637"/>
        <xdr:cNvSpPr/>
      </xdr:nvSpPr>
      <xdr:spPr>
        <a:xfrm>
          <a:off x="14155420" y="13169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57150</xdr:rowOff>
    </xdr:from>
    <xdr:ext cx="534670" cy="269240"/>
    <xdr:sp macro="" textlink="">
      <xdr:nvSpPr>
        <xdr:cNvPr id="639" name="テキスト ボックス 638"/>
        <xdr:cNvSpPr txBox="1"/>
      </xdr:nvSpPr>
      <xdr:spPr>
        <a:xfrm>
          <a:off x="13943965" y="1325880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118110</xdr:rowOff>
    </xdr:from>
    <xdr:to xmlns:xdr="http://schemas.openxmlformats.org/drawingml/2006/spreadsheetDrawing">
      <xdr:col>72</xdr:col>
      <xdr:colOff>38100</xdr:colOff>
      <xdr:row>77</xdr:row>
      <xdr:rowOff>45720</xdr:rowOff>
    </xdr:to>
    <xdr:sp macro="" textlink="">
      <xdr:nvSpPr>
        <xdr:cNvPr id="640" name="楕円 639"/>
        <xdr:cNvSpPr/>
      </xdr:nvSpPr>
      <xdr:spPr>
        <a:xfrm>
          <a:off x="13291820" y="131483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34925</xdr:rowOff>
    </xdr:from>
    <xdr:ext cx="531495" cy="269240"/>
    <xdr:sp macro="" textlink="">
      <xdr:nvSpPr>
        <xdr:cNvPr id="641" name="テキスト ボックス 640"/>
        <xdr:cNvSpPr txBox="1"/>
      </xdr:nvSpPr>
      <xdr:spPr>
        <a:xfrm>
          <a:off x="13080365" y="1323657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92075</xdr:rowOff>
    </xdr:from>
    <xdr:to xmlns:xdr="http://schemas.openxmlformats.org/drawingml/2006/spreadsheetDrawing">
      <xdr:col>67</xdr:col>
      <xdr:colOff>101600</xdr:colOff>
      <xdr:row>77</xdr:row>
      <xdr:rowOff>20320</xdr:rowOff>
    </xdr:to>
    <xdr:sp macro="" textlink="">
      <xdr:nvSpPr>
        <xdr:cNvPr id="642" name="楕円 641"/>
        <xdr:cNvSpPr/>
      </xdr:nvSpPr>
      <xdr:spPr>
        <a:xfrm>
          <a:off x="12423140" y="13122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9525</xdr:rowOff>
    </xdr:from>
    <xdr:ext cx="531495" cy="267970"/>
    <xdr:sp macro="" textlink="">
      <xdr:nvSpPr>
        <xdr:cNvPr id="643" name="テキスト ボックス 642"/>
        <xdr:cNvSpPr txBox="1"/>
      </xdr:nvSpPr>
      <xdr:spPr>
        <a:xfrm>
          <a:off x="12216765" y="1321117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59690</xdr:rowOff>
    </xdr:from>
    <xdr:to xmlns:xdr="http://schemas.openxmlformats.org/drawingml/2006/spreadsheetDrawing">
      <xdr:col>89</xdr:col>
      <xdr:colOff>177800</xdr:colOff>
      <xdr:row>85</xdr:row>
      <xdr:rowOff>32385</xdr:rowOff>
    </xdr:to>
    <xdr:sp macro="" textlink="">
      <xdr:nvSpPr>
        <xdr:cNvPr id="644" name="正方形/長方形 643"/>
        <xdr:cNvSpPr/>
      </xdr:nvSpPr>
      <xdr:spPr>
        <a:xfrm>
          <a:off x="12115800" y="14290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59690</xdr:rowOff>
    </xdr:from>
    <xdr:to xmlns:xdr="http://schemas.openxmlformats.org/drawingml/2006/spreadsheetDrawing">
      <xdr:col>74</xdr:col>
      <xdr:colOff>0</xdr:colOff>
      <xdr:row>86</xdr:row>
      <xdr:rowOff>146685</xdr:rowOff>
    </xdr:to>
    <xdr:sp macro="" textlink="">
      <xdr:nvSpPr>
        <xdr:cNvPr id="645" name="正方形/長方形 644"/>
        <xdr:cNvSpPr/>
      </xdr:nvSpPr>
      <xdr:spPr>
        <a:xfrm>
          <a:off x="1223772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92075</xdr:rowOff>
    </xdr:from>
    <xdr:to xmlns:xdr="http://schemas.openxmlformats.org/drawingml/2006/spreadsheetDrawing">
      <xdr:col>74</xdr:col>
      <xdr:colOff>0</xdr:colOff>
      <xdr:row>88</xdr:row>
      <xdr:rowOff>0</xdr:rowOff>
    </xdr:to>
    <xdr:sp macro="" textlink="">
      <xdr:nvSpPr>
        <xdr:cNvPr id="646" name="正方形/長方形 645"/>
        <xdr:cNvSpPr/>
      </xdr:nvSpPr>
      <xdr:spPr>
        <a:xfrm>
          <a:off x="1223772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59690</xdr:rowOff>
    </xdr:from>
    <xdr:to xmlns:xdr="http://schemas.openxmlformats.org/drawingml/2006/spreadsheetDrawing">
      <xdr:col>79</xdr:col>
      <xdr:colOff>63500</xdr:colOff>
      <xdr:row>86</xdr:row>
      <xdr:rowOff>146685</xdr:rowOff>
    </xdr:to>
    <xdr:sp macro="" textlink="">
      <xdr:nvSpPr>
        <xdr:cNvPr id="647" name="正方形/長方形 646"/>
        <xdr:cNvSpPr/>
      </xdr:nvSpPr>
      <xdr:spPr>
        <a:xfrm>
          <a:off x="1322832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92075</xdr:rowOff>
    </xdr:from>
    <xdr:to xmlns:xdr="http://schemas.openxmlformats.org/drawingml/2006/spreadsheetDrawing">
      <xdr:col>79</xdr:col>
      <xdr:colOff>63500</xdr:colOff>
      <xdr:row>88</xdr:row>
      <xdr:rowOff>0</xdr:rowOff>
    </xdr:to>
    <xdr:sp macro="" textlink="">
      <xdr:nvSpPr>
        <xdr:cNvPr id="648" name="正方形/長方形 647"/>
        <xdr:cNvSpPr/>
      </xdr:nvSpPr>
      <xdr:spPr>
        <a:xfrm>
          <a:off x="1322832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59690</xdr:rowOff>
    </xdr:from>
    <xdr:to xmlns:xdr="http://schemas.openxmlformats.org/drawingml/2006/spreadsheetDrawing">
      <xdr:col>85</xdr:col>
      <xdr:colOff>63500</xdr:colOff>
      <xdr:row>86</xdr:row>
      <xdr:rowOff>146685</xdr:rowOff>
    </xdr:to>
    <xdr:sp macro="" textlink="">
      <xdr:nvSpPr>
        <xdr:cNvPr id="649" name="正方形/長方形 648"/>
        <xdr:cNvSpPr/>
      </xdr:nvSpPr>
      <xdr:spPr>
        <a:xfrm>
          <a:off x="1434084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92075</xdr:rowOff>
    </xdr:from>
    <xdr:to xmlns:xdr="http://schemas.openxmlformats.org/drawingml/2006/spreadsheetDrawing">
      <xdr:col>85</xdr:col>
      <xdr:colOff>63500</xdr:colOff>
      <xdr:row>88</xdr:row>
      <xdr:rowOff>0</xdr:rowOff>
    </xdr:to>
    <xdr:sp macro="" textlink="">
      <xdr:nvSpPr>
        <xdr:cNvPr id="650" name="正方形/長方形 649"/>
        <xdr:cNvSpPr/>
      </xdr:nvSpPr>
      <xdr:spPr>
        <a:xfrm>
          <a:off x="1434084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51" name="正方形/長方形 650"/>
        <xdr:cNvSpPr/>
      </xdr:nvSpPr>
      <xdr:spPr>
        <a:xfrm>
          <a:off x="12115800" y="15114270"/>
          <a:ext cx="456438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7620</xdr:rowOff>
    </xdr:from>
    <xdr:ext cx="346710" cy="233045"/>
    <xdr:sp macro="" textlink="">
      <xdr:nvSpPr>
        <xdr:cNvPr id="652" name="テキスト ボックス 651"/>
        <xdr:cNvSpPr txBox="1"/>
      </xdr:nvSpPr>
      <xdr:spPr>
        <a:xfrm>
          <a:off x="12077700" y="14923770"/>
          <a:ext cx="34671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3" name="直線コネクタ 652"/>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4" name="直線コネクタ 653"/>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745" cy="259080"/>
    <xdr:sp macro="" textlink="">
      <xdr:nvSpPr>
        <xdr:cNvPr id="655" name="テキスト ボックス 654"/>
        <xdr:cNvSpPr txBox="1"/>
      </xdr:nvSpPr>
      <xdr:spPr>
        <a:xfrm>
          <a:off x="1187196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6" name="直線コネクタ 655"/>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2455" cy="255905"/>
    <xdr:sp macro="" textlink="">
      <xdr:nvSpPr>
        <xdr:cNvPr id="657" name="テキスト ボックス 656"/>
        <xdr:cNvSpPr txBox="1"/>
      </xdr:nvSpPr>
      <xdr:spPr>
        <a:xfrm>
          <a:off x="1153541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58" name="直線コネクタ 657"/>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2455" cy="259080"/>
    <xdr:sp macro="" textlink="">
      <xdr:nvSpPr>
        <xdr:cNvPr id="659" name="テキスト ボックス 658"/>
        <xdr:cNvSpPr txBox="1"/>
      </xdr:nvSpPr>
      <xdr:spPr>
        <a:xfrm>
          <a:off x="1153541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0" name="直線コネクタ 659"/>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2455" cy="255905"/>
    <xdr:sp macro="" textlink="">
      <xdr:nvSpPr>
        <xdr:cNvPr id="661" name="テキスト ボックス 660"/>
        <xdr:cNvSpPr txBox="1"/>
      </xdr:nvSpPr>
      <xdr:spPr>
        <a:xfrm>
          <a:off x="1153541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2" name="直線コネクタ 661"/>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5800" cy="258445"/>
    <xdr:sp macro="" textlink="">
      <xdr:nvSpPr>
        <xdr:cNvPr id="663" name="テキスト ボックス 662"/>
        <xdr:cNvSpPr txBox="1"/>
      </xdr:nvSpPr>
      <xdr:spPr>
        <a:xfrm>
          <a:off x="11450320" y="15624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9525</xdr:rowOff>
    </xdr:from>
    <xdr:to xmlns:xdr="http://schemas.openxmlformats.org/drawingml/2006/spreadsheetDrawing">
      <xdr:col>89</xdr:col>
      <xdr:colOff>177800</xdr:colOff>
      <xdr:row>90</xdr:row>
      <xdr:rowOff>9525</xdr:rowOff>
    </xdr:to>
    <xdr:cxnSp macro="">
      <xdr:nvCxnSpPr>
        <xdr:cNvPr id="664" name="直線コネクタ 663"/>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38735</xdr:rowOff>
    </xdr:from>
    <xdr:ext cx="685800" cy="272415"/>
    <xdr:sp macro="" textlink="">
      <xdr:nvSpPr>
        <xdr:cNvPr id="665" name="テキスト ボックス 664"/>
        <xdr:cNvSpPr txBox="1"/>
      </xdr:nvSpPr>
      <xdr:spPr>
        <a:xfrm>
          <a:off x="11450320" y="15297785"/>
          <a:ext cx="6858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88</xdr:row>
      <xdr:rowOff>26670</xdr:rowOff>
    </xdr:to>
    <xdr:cxnSp macro="">
      <xdr:nvCxnSpPr>
        <xdr:cNvPr id="666" name="直線コネクタ 665"/>
        <xdr:cNvCxnSpPr/>
      </xdr:nvCxnSpPr>
      <xdr:spPr>
        <a:xfrm>
          <a:off x="12115800" y="15114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57150</xdr:rowOff>
    </xdr:from>
    <xdr:ext cx="685800" cy="269240"/>
    <xdr:sp macro="" textlink="">
      <xdr:nvSpPr>
        <xdr:cNvPr id="667" name="テキスト ボックス 666"/>
        <xdr:cNvSpPr txBox="1"/>
      </xdr:nvSpPr>
      <xdr:spPr>
        <a:xfrm>
          <a:off x="11450320" y="14973300"/>
          <a:ext cx="6858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26670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115800" y="15114270"/>
          <a:ext cx="456438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99</xdr:row>
      <xdr:rowOff>96520</xdr:rowOff>
    </xdr:to>
    <xdr:cxnSp macro="">
      <xdr:nvCxnSpPr>
        <xdr:cNvPr id="669" name="直線コネクタ 668"/>
        <xdr:cNvCxnSpPr/>
      </xdr:nvCxnSpPr>
      <xdr:spPr>
        <a:xfrm flipV="1">
          <a:off x="15885795" y="1554670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100330</xdr:rowOff>
    </xdr:from>
    <xdr:ext cx="469900" cy="255905"/>
    <xdr:sp macro="" textlink="">
      <xdr:nvSpPr>
        <xdr:cNvPr id="670" name="積立金最小値テキスト"/>
        <xdr:cNvSpPr txBox="1"/>
      </xdr:nvSpPr>
      <xdr:spPr>
        <a:xfrm>
          <a:off x="15938500" y="17073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71" name="直線コネクタ 670"/>
        <xdr:cNvCxnSpPr/>
      </xdr:nvCxnSpPr>
      <xdr:spPr>
        <a:xfrm>
          <a:off x="15798800" y="17070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60325</xdr:rowOff>
    </xdr:from>
    <xdr:ext cx="690245" cy="271145"/>
    <xdr:sp macro="" textlink="">
      <xdr:nvSpPr>
        <xdr:cNvPr id="672" name="積立金最大値テキスト"/>
        <xdr:cNvSpPr txBox="1"/>
      </xdr:nvSpPr>
      <xdr:spPr>
        <a:xfrm>
          <a:off x="15938500" y="15319375"/>
          <a:ext cx="69024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73" name="直線コネクタ 672"/>
        <xdr:cNvCxnSpPr/>
      </xdr:nvCxnSpPr>
      <xdr:spPr>
        <a:xfrm>
          <a:off x="15798800" y="1554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167640</xdr:rowOff>
    </xdr:from>
    <xdr:to xmlns:xdr="http://schemas.openxmlformats.org/drawingml/2006/spreadsheetDrawing">
      <xdr:col>85</xdr:col>
      <xdr:colOff>127000</xdr:colOff>
      <xdr:row>99</xdr:row>
      <xdr:rowOff>50800</xdr:rowOff>
    </xdr:to>
    <xdr:cxnSp macro="">
      <xdr:nvCxnSpPr>
        <xdr:cNvPr id="674" name="直線コネクタ 673"/>
        <xdr:cNvCxnSpPr/>
      </xdr:nvCxnSpPr>
      <xdr:spPr>
        <a:xfrm flipV="1">
          <a:off x="15069820" y="16969740"/>
          <a:ext cx="8178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117475</xdr:rowOff>
    </xdr:from>
    <xdr:ext cx="598805" cy="259080"/>
    <xdr:sp macro="" textlink="">
      <xdr:nvSpPr>
        <xdr:cNvPr id="675" name="積立金平均値テキスト"/>
        <xdr:cNvSpPr txBox="1"/>
      </xdr:nvSpPr>
      <xdr:spPr>
        <a:xfrm>
          <a:off x="15938500" y="16748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94615</xdr:rowOff>
    </xdr:from>
    <xdr:to xmlns:xdr="http://schemas.openxmlformats.org/drawingml/2006/spreadsheetDrawing">
      <xdr:col>85</xdr:col>
      <xdr:colOff>177800</xdr:colOff>
      <xdr:row>99</xdr:row>
      <xdr:rowOff>24765</xdr:rowOff>
    </xdr:to>
    <xdr:sp macro="" textlink="">
      <xdr:nvSpPr>
        <xdr:cNvPr id="676" name="フローチャート: 判断 675"/>
        <xdr:cNvSpPr/>
      </xdr:nvSpPr>
      <xdr:spPr>
        <a:xfrm>
          <a:off x="158369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50800</xdr:rowOff>
    </xdr:from>
    <xdr:to xmlns:xdr="http://schemas.openxmlformats.org/drawingml/2006/spreadsheetDrawing">
      <xdr:col>81</xdr:col>
      <xdr:colOff>50800</xdr:colOff>
      <xdr:row>99</xdr:row>
      <xdr:rowOff>67310</xdr:rowOff>
    </xdr:to>
    <xdr:cxnSp macro="">
      <xdr:nvCxnSpPr>
        <xdr:cNvPr id="677" name="直線コネクタ 676"/>
        <xdr:cNvCxnSpPr/>
      </xdr:nvCxnSpPr>
      <xdr:spPr>
        <a:xfrm flipV="1">
          <a:off x="14206220" y="1702435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136525</xdr:rowOff>
    </xdr:from>
    <xdr:to xmlns:xdr="http://schemas.openxmlformats.org/drawingml/2006/spreadsheetDrawing">
      <xdr:col>81</xdr:col>
      <xdr:colOff>101600</xdr:colOff>
      <xdr:row>99</xdr:row>
      <xdr:rowOff>66675</xdr:rowOff>
    </xdr:to>
    <xdr:sp macro="" textlink="">
      <xdr:nvSpPr>
        <xdr:cNvPr id="678" name="フローチャート: 判断 677"/>
        <xdr:cNvSpPr/>
      </xdr:nvSpPr>
      <xdr:spPr>
        <a:xfrm>
          <a:off x="15019020"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83185</xdr:rowOff>
    </xdr:from>
    <xdr:ext cx="531495" cy="259080"/>
    <xdr:sp macro="" textlink="">
      <xdr:nvSpPr>
        <xdr:cNvPr id="679" name="テキスト ボックス 678"/>
        <xdr:cNvSpPr txBox="1"/>
      </xdr:nvSpPr>
      <xdr:spPr>
        <a:xfrm>
          <a:off x="14812645" y="16713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67310</xdr:rowOff>
    </xdr:from>
    <xdr:to xmlns:xdr="http://schemas.openxmlformats.org/drawingml/2006/spreadsheetDrawing">
      <xdr:col>76</xdr:col>
      <xdr:colOff>114300</xdr:colOff>
      <xdr:row>99</xdr:row>
      <xdr:rowOff>74930</xdr:rowOff>
    </xdr:to>
    <xdr:cxnSp macro="">
      <xdr:nvCxnSpPr>
        <xdr:cNvPr id="680" name="直線コネクタ 679"/>
        <xdr:cNvCxnSpPr/>
      </xdr:nvCxnSpPr>
      <xdr:spPr>
        <a:xfrm flipV="1">
          <a:off x="13342620" y="1704086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162560</xdr:rowOff>
    </xdr:from>
    <xdr:to xmlns:xdr="http://schemas.openxmlformats.org/drawingml/2006/spreadsheetDrawing">
      <xdr:col>76</xdr:col>
      <xdr:colOff>165100</xdr:colOff>
      <xdr:row>99</xdr:row>
      <xdr:rowOff>92710</xdr:rowOff>
    </xdr:to>
    <xdr:sp macro="" textlink="">
      <xdr:nvSpPr>
        <xdr:cNvPr id="681" name="フローチャート: 判断 680"/>
        <xdr:cNvSpPr/>
      </xdr:nvSpPr>
      <xdr:spPr>
        <a:xfrm>
          <a:off x="1415542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34670" cy="255905"/>
    <xdr:sp macro="" textlink="">
      <xdr:nvSpPr>
        <xdr:cNvPr id="682" name="テキスト ボックス 681"/>
        <xdr:cNvSpPr txBox="1"/>
      </xdr:nvSpPr>
      <xdr:spPr>
        <a:xfrm>
          <a:off x="13943965" y="16739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74930</xdr:rowOff>
    </xdr:from>
    <xdr:to xmlns:xdr="http://schemas.openxmlformats.org/drawingml/2006/spreadsheetDrawing">
      <xdr:col>71</xdr:col>
      <xdr:colOff>177800</xdr:colOff>
      <xdr:row>99</xdr:row>
      <xdr:rowOff>74930</xdr:rowOff>
    </xdr:to>
    <xdr:cxnSp macro="">
      <xdr:nvCxnSpPr>
        <xdr:cNvPr id="683" name="直線コネクタ 682"/>
        <xdr:cNvCxnSpPr/>
      </xdr:nvCxnSpPr>
      <xdr:spPr>
        <a:xfrm>
          <a:off x="12473940" y="1704848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168275</xdr:rowOff>
    </xdr:from>
    <xdr:to xmlns:xdr="http://schemas.openxmlformats.org/drawingml/2006/spreadsheetDrawing">
      <xdr:col>72</xdr:col>
      <xdr:colOff>38100</xdr:colOff>
      <xdr:row>99</xdr:row>
      <xdr:rowOff>98425</xdr:rowOff>
    </xdr:to>
    <xdr:sp macro="" textlink="">
      <xdr:nvSpPr>
        <xdr:cNvPr id="684" name="フローチャート: 判断 683"/>
        <xdr:cNvSpPr/>
      </xdr:nvSpPr>
      <xdr:spPr>
        <a:xfrm>
          <a:off x="13291820" y="169703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114935</xdr:rowOff>
    </xdr:from>
    <xdr:ext cx="531495" cy="259080"/>
    <xdr:sp macro="" textlink="">
      <xdr:nvSpPr>
        <xdr:cNvPr id="685" name="テキスト ボックス 684"/>
        <xdr:cNvSpPr txBox="1"/>
      </xdr:nvSpPr>
      <xdr:spPr>
        <a:xfrm>
          <a:off x="13080365" y="16745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96520</xdr:rowOff>
    </xdr:to>
    <xdr:sp macro="" textlink="">
      <xdr:nvSpPr>
        <xdr:cNvPr id="686" name="フローチャート: 判断 685"/>
        <xdr:cNvSpPr/>
      </xdr:nvSpPr>
      <xdr:spPr>
        <a:xfrm>
          <a:off x="12423140"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113030</xdr:rowOff>
    </xdr:from>
    <xdr:ext cx="531495" cy="259080"/>
    <xdr:sp macro="" textlink="">
      <xdr:nvSpPr>
        <xdr:cNvPr id="687" name="テキスト ボックス 686"/>
        <xdr:cNvSpPr txBox="1"/>
      </xdr:nvSpPr>
      <xdr:spPr>
        <a:xfrm>
          <a:off x="12216765" y="1674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8" name="テキスト ボックス 687"/>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689" name="テキスト ボックス 688"/>
        <xdr:cNvSpPr txBox="1"/>
      </xdr:nvSpPr>
      <xdr:spPr>
        <a:xfrm>
          <a:off x="14884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1" name="テキスト ボックス 690"/>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692" name="テキスト ボックス 691"/>
        <xdr:cNvSpPr txBox="1"/>
      </xdr:nvSpPr>
      <xdr:spPr>
        <a:xfrm>
          <a:off x="122885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116840</xdr:rowOff>
    </xdr:from>
    <xdr:to xmlns:xdr="http://schemas.openxmlformats.org/drawingml/2006/spreadsheetDrawing">
      <xdr:col>85</xdr:col>
      <xdr:colOff>177800</xdr:colOff>
      <xdr:row>99</xdr:row>
      <xdr:rowOff>46990</xdr:rowOff>
    </xdr:to>
    <xdr:sp macro="" textlink="">
      <xdr:nvSpPr>
        <xdr:cNvPr id="693" name="楕円 692"/>
        <xdr:cNvSpPr/>
      </xdr:nvSpPr>
      <xdr:spPr>
        <a:xfrm>
          <a:off x="158369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73025</xdr:rowOff>
    </xdr:from>
    <xdr:ext cx="534670" cy="259080"/>
    <xdr:sp macro="" textlink="">
      <xdr:nvSpPr>
        <xdr:cNvPr id="694" name="積立金該当値テキスト"/>
        <xdr:cNvSpPr txBox="1"/>
      </xdr:nvSpPr>
      <xdr:spPr>
        <a:xfrm>
          <a:off x="15938500" y="1687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0</xdr:rowOff>
    </xdr:from>
    <xdr:to xmlns:xdr="http://schemas.openxmlformats.org/drawingml/2006/spreadsheetDrawing">
      <xdr:col>81</xdr:col>
      <xdr:colOff>101600</xdr:colOff>
      <xdr:row>99</xdr:row>
      <xdr:rowOff>101600</xdr:rowOff>
    </xdr:to>
    <xdr:sp macro="" textlink="">
      <xdr:nvSpPr>
        <xdr:cNvPr id="695" name="楕円 694"/>
        <xdr:cNvSpPr/>
      </xdr:nvSpPr>
      <xdr:spPr>
        <a:xfrm>
          <a:off x="1501902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92710</xdr:rowOff>
    </xdr:from>
    <xdr:ext cx="531495" cy="259080"/>
    <xdr:sp macro="" textlink="">
      <xdr:nvSpPr>
        <xdr:cNvPr id="696" name="テキスト ボックス 695"/>
        <xdr:cNvSpPr txBox="1"/>
      </xdr:nvSpPr>
      <xdr:spPr>
        <a:xfrm>
          <a:off x="14812645" y="1706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16510</xdr:rowOff>
    </xdr:from>
    <xdr:to xmlns:xdr="http://schemas.openxmlformats.org/drawingml/2006/spreadsheetDrawing">
      <xdr:col>76</xdr:col>
      <xdr:colOff>165100</xdr:colOff>
      <xdr:row>99</xdr:row>
      <xdr:rowOff>118110</xdr:rowOff>
    </xdr:to>
    <xdr:sp macro="" textlink="">
      <xdr:nvSpPr>
        <xdr:cNvPr id="697" name="楕円 696"/>
        <xdr:cNvSpPr/>
      </xdr:nvSpPr>
      <xdr:spPr>
        <a:xfrm>
          <a:off x="1415542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109220</xdr:rowOff>
    </xdr:from>
    <xdr:ext cx="534670" cy="255905"/>
    <xdr:sp macro="" textlink="">
      <xdr:nvSpPr>
        <xdr:cNvPr id="698" name="テキスト ボックス 697"/>
        <xdr:cNvSpPr txBox="1"/>
      </xdr:nvSpPr>
      <xdr:spPr>
        <a:xfrm>
          <a:off x="13943965" y="170827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24130</xdr:rowOff>
    </xdr:from>
    <xdr:to xmlns:xdr="http://schemas.openxmlformats.org/drawingml/2006/spreadsheetDrawing">
      <xdr:col>72</xdr:col>
      <xdr:colOff>38100</xdr:colOff>
      <xdr:row>99</xdr:row>
      <xdr:rowOff>125730</xdr:rowOff>
    </xdr:to>
    <xdr:sp macro="" textlink="">
      <xdr:nvSpPr>
        <xdr:cNvPr id="699" name="楕円 698"/>
        <xdr:cNvSpPr/>
      </xdr:nvSpPr>
      <xdr:spPr>
        <a:xfrm>
          <a:off x="13291820" y="169976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116840</xdr:rowOff>
    </xdr:from>
    <xdr:ext cx="531495" cy="259080"/>
    <xdr:sp macro="" textlink="">
      <xdr:nvSpPr>
        <xdr:cNvPr id="700" name="テキスト ボックス 699"/>
        <xdr:cNvSpPr txBox="1"/>
      </xdr:nvSpPr>
      <xdr:spPr>
        <a:xfrm>
          <a:off x="13080365" y="17090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23495</xdr:rowOff>
    </xdr:from>
    <xdr:to xmlns:xdr="http://schemas.openxmlformats.org/drawingml/2006/spreadsheetDrawing">
      <xdr:col>67</xdr:col>
      <xdr:colOff>101600</xdr:colOff>
      <xdr:row>99</xdr:row>
      <xdr:rowOff>125095</xdr:rowOff>
    </xdr:to>
    <xdr:sp macro="" textlink="">
      <xdr:nvSpPr>
        <xdr:cNvPr id="701" name="楕円 700"/>
        <xdr:cNvSpPr/>
      </xdr:nvSpPr>
      <xdr:spPr>
        <a:xfrm>
          <a:off x="1242314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116205</xdr:rowOff>
    </xdr:from>
    <xdr:ext cx="531495" cy="259080"/>
    <xdr:sp macro="" textlink="">
      <xdr:nvSpPr>
        <xdr:cNvPr id="702" name="テキスト ボックス 701"/>
        <xdr:cNvSpPr txBox="1"/>
      </xdr:nvSpPr>
      <xdr:spPr>
        <a:xfrm>
          <a:off x="12216765" y="170897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59690</xdr:rowOff>
    </xdr:from>
    <xdr:to xmlns:xdr="http://schemas.openxmlformats.org/drawingml/2006/spreadsheetDrawing">
      <xdr:col>120</xdr:col>
      <xdr:colOff>114300</xdr:colOff>
      <xdr:row>25</xdr:row>
      <xdr:rowOff>32385</xdr:rowOff>
    </xdr:to>
    <xdr:sp macro="" textlink="">
      <xdr:nvSpPr>
        <xdr:cNvPr id="703" name="正方形/長方形 702"/>
        <xdr:cNvSpPr/>
      </xdr:nvSpPr>
      <xdr:spPr>
        <a:xfrm>
          <a:off x="17800320" y="4003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59690</xdr:rowOff>
    </xdr:from>
    <xdr:to xmlns:xdr="http://schemas.openxmlformats.org/drawingml/2006/spreadsheetDrawing">
      <xdr:col>104</xdr:col>
      <xdr:colOff>127000</xdr:colOff>
      <xdr:row>26</xdr:row>
      <xdr:rowOff>146685</xdr:rowOff>
    </xdr:to>
    <xdr:sp macro="" textlink="">
      <xdr:nvSpPr>
        <xdr:cNvPr id="704" name="正方形/長方形 703"/>
        <xdr:cNvSpPr/>
      </xdr:nvSpPr>
      <xdr:spPr>
        <a:xfrm>
          <a:off x="1792732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92075</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792732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59690</xdr:rowOff>
    </xdr:from>
    <xdr:to xmlns:xdr="http://schemas.openxmlformats.org/drawingml/2006/spreadsheetDrawing">
      <xdr:col>110</xdr:col>
      <xdr:colOff>0</xdr:colOff>
      <xdr:row>26</xdr:row>
      <xdr:rowOff>146685</xdr:rowOff>
    </xdr:to>
    <xdr:sp macro="" textlink="">
      <xdr:nvSpPr>
        <xdr:cNvPr id="706" name="正方形/長方形 705"/>
        <xdr:cNvSpPr/>
      </xdr:nvSpPr>
      <xdr:spPr>
        <a:xfrm>
          <a:off x="1891284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92075</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891284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59690</xdr:rowOff>
    </xdr:from>
    <xdr:to xmlns:xdr="http://schemas.openxmlformats.org/drawingml/2006/spreadsheetDrawing">
      <xdr:col>116</xdr:col>
      <xdr:colOff>0</xdr:colOff>
      <xdr:row>26</xdr:row>
      <xdr:rowOff>146685</xdr:rowOff>
    </xdr:to>
    <xdr:sp macro="" textlink="">
      <xdr:nvSpPr>
        <xdr:cNvPr id="708" name="正方形/長方形 707"/>
        <xdr:cNvSpPr/>
      </xdr:nvSpPr>
      <xdr:spPr>
        <a:xfrm>
          <a:off x="20025360" y="4345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92075</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20025360" y="4549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86360</xdr:rowOff>
    </xdr:to>
    <xdr:sp macro="" textlink="">
      <xdr:nvSpPr>
        <xdr:cNvPr id="710" name="正方形/長方形 709"/>
        <xdr:cNvSpPr/>
      </xdr:nvSpPr>
      <xdr:spPr>
        <a:xfrm>
          <a:off x="17800320" y="4827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7620</xdr:rowOff>
    </xdr:from>
    <xdr:ext cx="349885" cy="233045"/>
    <xdr:sp macro="" textlink="">
      <xdr:nvSpPr>
        <xdr:cNvPr id="711" name="テキスト ボックス 710"/>
        <xdr:cNvSpPr txBox="1"/>
      </xdr:nvSpPr>
      <xdr:spPr>
        <a:xfrm>
          <a:off x="17767300" y="4636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86360</xdr:rowOff>
    </xdr:from>
    <xdr:to xmlns:xdr="http://schemas.openxmlformats.org/drawingml/2006/spreadsheetDrawing">
      <xdr:col>120</xdr:col>
      <xdr:colOff>114300</xdr:colOff>
      <xdr:row>41</xdr:row>
      <xdr:rowOff>86360</xdr:rowOff>
    </xdr:to>
    <xdr:cxnSp macro="">
      <xdr:nvCxnSpPr>
        <xdr:cNvPr id="712" name="直線コネクタ 711"/>
        <xdr:cNvCxnSpPr/>
      </xdr:nvCxnSpPr>
      <xdr:spPr>
        <a:xfrm>
          <a:off x="17800320" y="7115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46990</xdr:rowOff>
    </xdr:from>
    <xdr:to xmlns:xdr="http://schemas.openxmlformats.org/drawingml/2006/spreadsheetDrawing">
      <xdr:col>120</xdr:col>
      <xdr:colOff>114300</xdr:colOff>
      <xdr:row>39</xdr:row>
      <xdr:rowOff>46990</xdr:rowOff>
    </xdr:to>
    <xdr:cxnSp macro="">
      <xdr:nvCxnSpPr>
        <xdr:cNvPr id="713" name="直線コネクタ 712"/>
        <xdr:cNvCxnSpPr/>
      </xdr:nvCxnSpPr>
      <xdr:spPr>
        <a:xfrm>
          <a:off x="17800320" y="6733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77470</xdr:rowOff>
    </xdr:from>
    <xdr:ext cx="248920" cy="268605"/>
    <xdr:sp macro="" textlink="">
      <xdr:nvSpPr>
        <xdr:cNvPr id="714" name="テキスト ボックス 713"/>
        <xdr:cNvSpPr txBox="1"/>
      </xdr:nvSpPr>
      <xdr:spPr>
        <a:xfrm>
          <a:off x="17561560" y="6592570"/>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7620</xdr:rowOff>
    </xdr:from>
    <xdr:to xmlns:xdr="http://schemas.openxmlformats.org/drawingml/2006/spreadsheetDrawing">
      <xdr:col>120</xdr:col>
      <xdr:colOff>114300</xdr:colOff>
      <xdr:row>37</xdr:row>
      <xdr:rowOff>7620</xdr:rowOff>
    </xdr:to>
    <xdr:cxnSp macro="">
      <xdr:nvCxnSpPr>
        <xdr:cNvPr id="715" name="直線コネクタ 714"/>
        <xdr:cNvCxnSpPr/>
      </xdr:nvCxnSpPr>
      <xdr:spPr>
        <a:xfrm>
          <a:off x="17800320" y="635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36195</xdr:rowOff>
    </xdr:from>
    <xdr:ext cx="531495" cy="269240"/>
    <xdr:sp macro="" textlink="">
      <xdr:nvSpPr>
        <xdr:cNvPr id="716" name="テキスト ボックス 715"/>
        <xdr:cNvSpPr txBox="1"/>
      </xdr:nvSpPr>
      <xdr:spPr>
        <a:xfrm>
          <a:off x="17284065" y="620839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146685</xdr:rowOff>
    </xdr:from>
    <xdr:to xmlns:xdr="http://schemas.openxmlformats.org/drawingml/2006/spreadsheetDrawing">
      <xdr:col>120</xdr:col>
      <xdr:colOff>114300</xdr:colOff>
      <xdr:row>34</xdr:row>
      <xdr:rowOff>146685</xdr:rowOff>
    </xdr:to>
    <xdr:cxnSp macro="">
      <xdr:nvCxnSpPr>
        <xdr:cNvPr id="717" name="直線コネクタ 716"/>
        <xdr:cNvCxnSpPr/>
      </xdr:nvCxnSpPr>
      <xdr:spPr>
        <a:xfrm>
          <a:off x="17800320" y="5975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31495" cy="270510"/>
    <xdr:sp macro="" textlink="">
      <xdr:nvSpPr>
        <xdr:cNvPr id="718" name="テキスト ボックス 717"/>
        <xdr:cNvSpPr txBox="1"/>
      </xdr:nvSpPr>
      <xdr:spPr>
        <a:xfrm>
          <a:off x="17284065" y="5829300"/>
          <a:ext cx="5314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105410</xdr:rowOff>
    </xdr:from>
    <xdr:to xmlns:xdr="http://schemas.openxmlformats.org/drawingml/2006/spreadsheetDrawing">
      <xdr:col>120</xdr:col>
      <xdr:colOff>114300</xdr:colOff>
      <xdr:row>32</xdr:row>
      <xdr:rowOff>105410</xdr:rowOff>
    </xdr:to>
    <xdr:cxnSp macro="">
      <xdr:nvCxnSpPr>
        <xdr:cNvPr id="719" name="直線コネクタ 718"/>
        <xdr:cNvCxnSpPr/>
      </xdr:nvCxnSpPr>
      <xdr:spPr>
        <a:xfrm>
          <a:off x="17800320" y="559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137160</xdr:rowOff>
    </xdr:from>
    <xdr:ext cx="531495" cy="269875"/>
    <xdr:sp macro="" textlink="">
      <xdr:nvSpPr>
        <xdr:cNvPr id="720" name="テキスト ボックス 719"/>
        <xdr:cNvSpPr txBox="1"/>
      </xdr:nvSpPr>
      <xdr:spPr>
        <a:xfrm>
          <a:off x="17284065" y="5452110"/>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66675</xdr:rowOff>
    </xdr:from>
    <xdr:to xmlns:xdr="http://schemas.openxmlformats.org/drawingml/2006/spreadsheetDrawing">
      <xdr:col>120</xdr:col>
      <xdr:colOff>114300</xdr:colOff>
      <xdr:row>30</xdr:row>
      <xdr:rowOff>66675</xdr:rowOff>
    </xdr:to>
    <xdr:cxnSp macro="">
      <xdr:nvCxnSpPr>
        <xdr:cNvPr id="721" name="直線コネクタ 720"/>
        <xdr:cNvCxnSpPr/>
      </xdr:nvCxnSpPr>
      <xdr:spPr>
        <a:xfrm>
          <a:off x="17800320" y="521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95885</xdr:rowOff>
    </xdr:from>
    <xdr:ext cx="595630" cy="270510"/>
    <xdr:sp macro="" textlink="">
      <xdr:nvSpPr>
        <xdr:cNvPr id="722" name="テキスト ボックス 721"/>
        <xdr:cNvSpPr txBox="1"/>
      </xdr:nvSpPr>
      <xdr:spPr>
        <a:xfrm>
          <a:off x="17225010" y="506793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28</xdr:row>
      <xdr:rowOff>26670</xdr:rowOff>
    </xdr:to>
    <xdr:cxnSp macro="">
      <xdr:nvCxnSpPr>
        <xdr:cNvPr id="723" name="直線コネクタ 722"/>
        <xdr:cNvCxnSpPr/>
      </xdr:nvCxnSpPr>
      <xdr:spPr>
        <a:xfrm>
          <a:off x="17800320" y="4827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57150</xdr:rowOff>
    </xdr:from>
    <xdr:ext cx="595630" cy="269240"/>
    <xdr:sp macro="" textlink="">
      <xdr:nvSpPr>
        <xdr:cNvPr id="724" name="テキスト ボックス 723"/>
        <xdr:cNvSpPr txBox="1"/>
      </xdr:nvSpPr>
      <xdr:spPr>
        <a:xfrm>
          <a:off x="17225010" y="4686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26670</xdr:rowOff>
    </xdr:from>
    <xdr:to xmlns:xdr="http://schemas.openxmlformats.org/drawingml/2006/spreadsheetDrawing">
      <xdr:col>120</xdr:col>
      <xdr:colOff>114300</xdr:colOff>
      <xdr:row>41</xdr:row>
      <xdr:rowOff>86360</xdr:rowOff>
    </xdr:to>
    <xdr:sp macro="" textlink="">
      <xdr:nvSpPr>
        <xdr:cNvPr id="725" name="投資及び出資金グラフ枠"/>
        <xdr:cNvSpPr/>
      </xdr:nvSpPr>
      <xdr:spPr>
        <a:xfrm>
          <a:off x="17800320" y="4827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46990</xdr:rowOff>
    </xdr:to>
    <xdr:cxnSp macro="">
      <xdr:nvCxnSpPr>
        <xdr:cNvPr id="726" name="直線コネクタ 725"/>
        <xdr:cNvCxnSpPr/>
      </xdr:nvCxnSpPr>
      <xdr:spPr>
        <a:xfrm flipV="1">
          <a:off x="21570315" y="532765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69875"/>
    <xdr:sp macro="" textlink="">
      <xdr:nvSpPr>
        <xdr:cNvPr id="727" name="投資及び出資金最小値テキスト"/>
        <xdr:cNvSpPr txBox="1"/>
      </xdr:nvSpPr>
      <xdr:spPr>
        <a:xfrm>
          <a:off x="21623020" y="6735445"/>
          <a:ext cx="2495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46990</xdr:rowOff>
    </xdr:from>
    <xdr:to xmlns:xdr="http://schemas.openxmlformats.org/drawingml/2006/spreadsheetDrawing">
      <xdr:col>116</xdr:col>
      <xdr:colOff>152400</xdr:colOff>
      <xdr:row>39</xdr:row>
      <xdr:rowOff>46990</xdr:rowOff>
    </xdr:to>
    <xdr:cxnSp macro="">
      <xdr:nvCxnSpPr>
        <xdr:cNvPr id="728" name="直線コネクタ 727"/>
        <xdr:cNvCxnSpPr/>
      </xdr:nvCxnSpPr>
      <xdr:spPr>
        <a:xfrm>
          <a:off x="21488400" y="6733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137795</xdr:rowOff>
    </xdr:from>
    <xdr:ext cx="598805" cy="269875"/>
    <xdr:sp macro="" textlink="">
      <xdr:nvSpPr>
        <xdr:cNvPr id="729" name="投資及び出資金最大値テキスト"/>
        <xdr:cNvSpPr txBox="1"/>
      </xdr:nvSpPr>
      <xdr:spPr>
        <a:xfrm>
          <a:off x="21623020" y="5109845"/>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0" name="直線コネクタ 729"/>
        <xdr:cNvCxnSpPr/>
      </xdr:nvCxnSpPr>
      <xdr:spPr>
        <a:xfrm>
          <a:off x="21488400" y="5327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46990</xdr:rowOff>
    </xdr:from>
    <xdr:to xmlns:xdr="http://schemas.openxmlformats.org/drawingml/2006/spreadsheetDrawing">
      <xdr:col>116</xdr:col>
      <xdr:colOff>63500</xdr:colOff>
      <xdr:row>39</xdr:row>
      <xdr:rowOff>46990</xdr:rowOff>
    </xdr:to>
    <xdr:cxnSp macro="">
      <xdr:nvCxnSpPr>
        <xdr:cNvPr id="731" name="直線コネクタ 730"/>
        <xdr:cNvCxnSpPr/>
      </xdr:nvCxnSpPr>
      <xdr:spPr>
        <a:xfrm>
          <a:off x="20759420" y="67335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129540</xdr:rowOff>
    </xdr:from>
    <xdr:ext cx="469900" cy="269240"/>
    <xdr:sp macro="" textlink="">
      <xdr:nvSpPr>
        <xdr:cNvPr id="732" name="投資及び出資金平均値テキスト"/>
        <xdr:cNvSpPr txBox="1"/>
      </xdr:nvSpPr>
      <xdr:spPr>
        <a:xfrm>
          <a:off x="21623020" y="6473190"/>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106045</xdr:rowOff>
    </xdr:from>
    <xdr:to xmlns:xdr="http://schemas.openxmlformats.org/drawingml/2006/spreadsheetDrawing">
      <xdr:col>116</xdr:col>
      <xdr:colOff>114300</xdr:colOff>
      <xdr:row>39</xdr:row>
      <xdr:rowOff>33020</xdr:rowOff>
    </xdr:to>
    <xdr:sp macro="" textlink="">
      <xdr:nvSpPr>
        <xdr:cNvPr id="733" name="フローチャート: 判断 732"/>
        <xdr:cNvSpPr/>
      </xdr:nvSpPr>
      <xdr:spPr>
        <a:xfrm>
          <a:off x="21521420" y="6621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46990</xdr:rowOff>
    </xdr:from>
    <xdr:to xmlns:xdr="http://schemas.openxmlformats.org/drawingml/2006/spreadsheetDrawing">
      <xdr:col>111</xdr:col>
      <xdr:colOff>177800</xdr:colOff>
      <xdr:row>39</xdr:row>
      <xdr:rowOff>46990</xdr:rowOff>
    </xdr:to>
    <xdr:cxnSp macro="">
      <xdr:nvCxnSpPr>
        <xdr:cNvPr id="734" name="直線コネクタ 733"/>
        <xdr:cNvCxnSpPr/>
      </xdr:nvCxnSpPr>
      <xdr:spPr>
        <a:xfrm>
          <a:off x="19890740" y="67335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121920</xdr:rowOff>
    </xdr:from>
    <xdr:to xmlns:xdr="http://schemas.openxmlformats.org/drawingml/2006/spreadsheetDrawing">
      <xdr:col>112</xdr:col>
      <xdr:colOff>38100</xdr:colOff>
      <xdr:row>39</xdr:row>
      <xdr:rowOff>47625</xdr:rowOff>
    </xdr:to>
    <xdr:sp macro="" textlink="">
      <xdr:nvSpPr>
        <xdr:cNvPr id="735" name="フローチャート: 判断 734"/>
        <xdr:cNvSpPr/>
      </xdr:nvSpPr>
      <xdr:spPr>
        <a:xfrm>
          <a:off x="20708620" y="663702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66675</xdr:rowOff>
    </xdr:from>
    <xdr:ext cx="469900" cy="267970"/>
    <xdr:sp macro="" textlink="">
      <xdr:nvSpPr>
        <xdr:cNvPr id="736" name="テキスト ボックス 735"/>
        <xdr:cNvSpPr txBox="1"/>
      </xdr:nvSpPr>
      <xdr:spPr>
        <a:xfrm>
          <a:off x="20529550" y="64103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46990</xdr:rowOff>
    </xdr:from>
    <xdr:to xmlns:xdr="http://schemas.openxmlformats.org/drawingml/2006/spreadsheetDrawing">
      <xdr:col>107</xdr:col>
      <xdr:colOff>50800</xdr:colOff>
      <xdr:row>39</xdr:row>
      <xdr:rowOff>46990</xdr:rowOff>
    </xdr:to>
    <xdr:cxnSp macro="">
      <xdr:nvCxnSpPr>
        <xdr:cNvPr id="737" name="直線コネクタ 736"/>
        <xdr:cNvCxnSpPr/>
      </xdr:nvCxnSpPr>
      <xdr:spPr>
        <a:xfrm>
          <a:off x="19027140" y="67335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125095</xdr:rowOff>
    </xdr:from>
    <xdr:to xmlns:xdr="http://schemas.openxmlformats.org/drawingml/2006/spreadsheetDrawing">
      <xdr:col>107</xdr:col>
      <xdr:colOff>101600</xdr:colOff>
      <xdr:row>39</xdr:row>
      <xdr:rowOff>50800</xdr:rowOff>
    </xdr:to>
    <xdr:sp macro="" textlink="">
      <xdr:nvSpPr>
        <xdr:cNvPr id="738" name="フローチャート: 判断 737"/>
        <xdr:cNvSpPr/>
      </xdr:nvSpPr>
      <xdr:spPr>
        <a:xfrm>
          <a:off x="19839940" y="66401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68580</xdr:rowOff>
    </xdr:from>
    <xdr:ext cx="466725" cy="267970"/>
    <xdr:sp macro="" textlink="">
      <xdr:nvSpPr>
        <xdr:cNvPr id="739" name="テキスト ボックス 738"/>
        <xdr:cNvSpPr txBox="1"/>
      </xdr:nvSpPr>
      <xdr:spPr>
        <a:xfrm>
          <a:off x="19660870" y="6412230"/>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46990</xdr:rowOff>
    </xdr:from>
    <xdr:to xmlns:xdr="http://schemas.openxmlformats.org/drawingml/2006/spreadsheetDrawing">
      <xdr:col>102</xdr:col>
      <xdr:colOff>114300</xdr:colOff>
      <xdr:row>39</xdr:row>
      <xdr:rowOff>46990</xdr:rowOff>
    </xdr:to>
    <xdr:cxnSp macro="">
      <xdr:nvCxnSpPr>
        <xdr:cNvPr id="740" name="直線コネクタ 739"/>
        <xdr:cNvCxnSpPr/>
      </xdr:nvCxnSpPr>
      <xdr:spPr>
        <a:xfrm>
          <a:off x="18163540" y="67335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130810</xdr:rowOff>
    </xdr:from>
    <xdr:to xmlns:xdr="http://schemas.openxmlformats.org/drawingml/2006/spreadsheetDrawing">
      <xdr:col>102</xdr:col>
      <xdr:colOff>165100</xdr:colOff>
      <xdr:row>39</xdr:row>
      <xdr:rowOff>59055</xdr:rowOff>
    </xdr:to>
    <xdr:sp macro="" textlink="">
      <xdr:nvSpPr>
        <xdr:cNvPr id="741" name="フローチャート: 判断 740"/>
        <xdr:cNvSpPr/>
      </xdr:nvSpPr>
      <xdr:spPr>
        <a:xfrm>
          <a:off x="18976340" y="66459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76835</xdr:rowOff>
    </xdr:from>
    <xdr:ext cx="466725" cy="268605"/>
    <xdr:sp macro="" textlink="">
      <xdr:nvSpPr>
        <xdr:cNvPr id="742" name="テキスト ボックス 741"/>
        <xdr:cNvSpPr txBox="1"/>
      </xdr:nvSpPr>
      <xdr:spPr>
        <a:xfrm>
          <a:off x="18797270" y="6420485"/>
          <a:ext cx="46672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127000</xdr:rowOff>
    </xdr:from>
    <xdr:to xmlns:xdr="http://schemas.openxmlformats.org/drawingml/2006/spreadsheetDrawing">
      <xdr:col>98</xdr:col>
      <xdr:colOff>38100</xdr:colOff>
      <xdr:row>39</xdr:row>
      <xdr:rowOff>55245</xdr:rowOff>
    </xdr:to>
    <xdr:sp macro="" textlink="">
      <xdr:nvSpPr>
        <xdr:cNvPr id="743" name="フローチャート: 判断 742"/>
        <xdr:cNvSpPr/>
      </xdr:nvSpPr>
      <xdr:spPr>
        <a:xfrm>
          <a:off x="18112740" y="66421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71120</xdr:rowOff>
    </xdr:from>
    <xdr:ext cx="469900" cy="269240"/>
    <xdr:sp macro="" textlink="">
      <xdr:nvSpPr>
        <xdr:cNvPr id="744" name="テキスト ボックス 743"/>
        <xdr:cNvSpPr txBox="1"/>
      </xdr:nvSpPr>
      <xdr:spPr>
        <a:xfrm>
          <a:off x="17933670" y="64147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83820</xdr:rowOff>
    </xdr:from>
    <xdr:ext cx="758825" cy="269875"/>
    <xdr:sp macro="" textlink="">
      <xdr:nvSpPr>
        <xdr:cNvPr id="745" name="テキスト ボックス 744"/>
        <xdr:cNvSpPr txBox="1"/>
      </xdr:nvSpPr>
      <xdr:spPr>
        <a:xfrm>
          <a:off x="21386800" y="7113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83820</xdr:rowOff>
    </xdr:from>
    <xdr:ext cx="762000" cy="269875"/>
    <xdr:sp macro="" textlink="">
      <xdr:nvSpPr>
        <xdr:cNvPr id="746" name="テキスト ボックス 745"/>
        <xdr:cNvSpPr txBox="1"/>
      </xdr:nvSpPr>
      <xdr:spPr>
        <a:xfrm>
          <a:off x="2057400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83820</xdr:rowOff>
    </xdr:from>
    <xdr:ext cx="758825" cy="269875"/>
    <xdr:sp macro="" textlink="">
      <xdr:nvSpPr>
        <xdr:cNvPr id="747" name="テキスト ボックス 746"/>
        <xdr:cNvSpPr txBox="1"/>
      </xdr:nvSpPr>
      <xdr:spPr>
        <a:xfrm>
          <a:off x="19705320" y="7113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83820</xdr:rowOff>
    </xdr:from>
    <xdr:ext cx="762000" cy="269875"/>
    <xdr:sp macro="" textlink="">
      <xdr:nvSpPr>
        <xdr:cNvPr id="748" name="テキスト ボックス 747"/>
        <xdr:cNvSpPr txBox="1"/>
      </xdr:nvSpPr>
      <xdr:spPr>
        <a:xfrm>
          <a:off x="1884172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83820</xdr:rowOff>
    </xdr:from>
    <xdr:ext cx="762000" cy="269875"/>
    <xdr:sp macro="" textlink="">
      <xdr:nvSpPr>
        <xdr:cNvPr id="749" name="テキスト ボックス 748"/>
        <xdr:cNvSpPr txBox="1"/>
      </xdr:nvSpPr>
      <xdr:spPr>
        <a:xfrm>
          <a:off x="17978120" y="7113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171450</xdr:rowOff>
    </xdr:from>
    <xdr:to xmlns:xdr="http://schemas.openxmlformats.org/drawingml/2006/spreadsheetDrawing">
      <xdr:col>116</xdr:col>
      <xdr:colOff>114300</xdr:colOff>
      <xdr:row>39</xdr:row>
      <xdr:rowOff>100330</xdr:rowOff>
    </xdr:to>
    <xdr:sp macro="" textlink="">
      <xdr:nvSpPr>
        <xdr:cNvPr id="750" name="楕円 749"/>
        <xdr:cNvSpPr/>
      </xdr:nvSpPr>
      <xdr:spPr>
        <a:xfrm>
          <a:off x="21521420" y="6686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84455</xdr:rowOff>
    </xdr:from>
    <xdr:ext cx="249555" cy="269875"/>
    <xdr:sp macro="" textlink="">
      <xdr:nvSpPr>
        <xdr:cNvPr id="751" name="投資及び出資金該当値テキスト"/>
        <xdr:cNvSpPr txBox="1"/>
      </xdr:nvSpPr>
      <xdr:spPr>
        <a:xfrm>
          <a:off x="21623020" y="6599555"/>
          <a:ext cx="2495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171450</xdr:rowOff>
    </xdr:from>
    <xdr:to xmlns:xdr="http://schemas.openxmlformats.org/drawingml/2006/spreadsheetDrawing">
      <xdr:col>112</xdr:col>
      <xdr:colOff>38100</xdr:colOff>
      <xdr:row>39</xdr:row>
      <xdr:rowOff>100330</xdr:rowOff>
    </xdr:to>
    <xdr:sp macro="" textlink="">
      <xdr:nvSpPr>
        <xdr:cNvPr id="752" name="楕円 751"/>
        <xdr:cNvSpPr/>
      </xdr:nvSpPr>
      <xdr:spPr>
        <a:xfrm>
          <a:off x="20708620" y="66865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90170</xdr:rowOff>
    </xdr:from>
    <xdr:ext cx="246380" cy="267335"/>
    <xdr:sp macro="" textlink="">
      <xdr:nvSpPr>
        <xdr:cNvPr id="753" name="テキスト ボックス 752"/>
        <xdr:cNvSpPr txBox="1"/>
      </xdr:nvSpPr>
      <xdr:spPr>
        <a:xfrm>
          <a:off x="20634960" y="6776720"/>
          <a:ext cx="2463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171450</xdr:rowOff>
    </xdr:from>
    <xdr:to xmlns:xdr="http://schemas.openxmlformats.org/drawingml/2006/spreadsheetDrawing">
      <xdr:col>107</xdr:col>
      <xdr:colOff>101600</xdr:colOff>
      <xdr:row>39</xdr:row>
      <xdr:rowOff>100330</xdr:rowOff>
    </xdr:to>
    <xdr:sp macro="" textlink="">
      <xdr:nvSpPr>
        <xdr:cNvPr id="754" name="楕円 753"/>
        <xdr:cNvSpPr/>
      </xdr:nvSpPr>
      <xdr:spPr>
        <a:xfrm>
          <a:off x="19839940" y="6686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90170</xdr:rowOff>
    </xdr:from>
    <xdr:ext cx="249555" cy="267335"/>
    <xdr:sp macro="" textlink="">
      <xdr:nvSpPr>
        <xdr:cNvPr id="755" name="テキスト ボックス 754"/>
        <xdr:cNvSpPr txBox="1"/>
      </xdr:nvSpPr>
      <xdr:spPr>
        <a:xfrm>
          <a:off x="19771360" y="6776720"/>
          <a:ext cx="2495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171450</xdr:rowOff>
    </xdr:from>
    <xdr:to xmlns:xdr="http://schemas.openxmlformats.org/drawingml/2006/spreadsheetDrawing">
      <xdr:col>102</xdr:col>
      <xdr:colOff>165100</xdr:colOff>
      <xdr:row>39</xdr:row>
      <xdr:rowOff>100330</xdr:rowOff>
    </xdr:to>
    <xdr:sp macro="" textlink="">
      <xdr:nvSpPr>
        <xdr:cNvPr id="756" name="楕円 755"/>
        <xdr:cNvSpPr/>
      </xdr:nvSpPr>
      <xdr:spPr>
        <a:xfrm>
          <a:off x="18976340" y="6686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90170</xdr:rowOff>
    </xdr:from>
    <xdr:ext cx="249555" cy="267335"/>
    <xdr:sp macro="" textlink="">
      <xdr:nvSpPr>
        <xdr:cNvPr id="757" name="テキスト ボックス 756"/>
        <xdr:cNvSpPr txBox="1"/>
      </xdr:nvSpPr>
      <xdr:spPr>
        <a:xfrm>
          <a:off x="18907760" y="6776720"/>
          <a:ext cx="24955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171450</xdr:rowOff>
    </xdr:from>
    <xdr:to xmlns:xdr="http://schemas.openxmlformats.org/drawingml/2006/spreadsheetDrawing">
      <xdr:col>98</xdr:col>
      <xdr:colOff>38100</xdr:colOff>
      <xdr:row>39</xdr:row>
      <xdr:rowOff>100330</xdr:rowOff>
    </xdr:to>
    <xdr:sp macro="" textlink="">
      <xdr:nvSpPr>
        <xdr:cNvPr id="758" name="楕円 757"/>
        <xdr:cNvSpPr/>
      </xdr:nvSpPr>
      <xdr:spPr>
        <a:xfrm>
          <a:off x="18112740" y="66865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90170</xdr:rowOff>
    </xdr:from>
    <xdr:ext cx="246380" cy="267335"/>
    <xdr:sp macro="" textlink="">
      <xdr:nvSpPr>
        <xdr:cNvPr id="759" name="テキスト ボックス 758"/>
        <xdr:cNvSpPr txBox="1"/>
      </xdr:nvSpPr>
      <xdr:spPr>
        <a:xfrm>
          <a:off x="18039080" y="6776720"/>
          <a:ext cx="24638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59690</xdr:rowOff>
    </xdr:from>
    <xdr:to xmlns:xdr="http://schemas.openxmlformats.org/drawingml/2006/spreadsheetDrawing">
      <xdr:col>120</xdr:col>
      <xdr:colOff>114300</xdr:colOff>
      <xdr:row>45</xdr:row>
      <xdr:rowOff>32385</xdr:rowOff>
    </xdr:to>
    <xdr:sp macro="" textlink="">
      <xdr:nvSpPr>
        <xdr:cNvPr id="760" name="正方形/長方形 759"/>
        <xdr:cNvSpPr/>
      </xdr:nvSpPr>
      <xdr:spPr>
        <a:xfrm>
          <a:off x="17800320" y="7432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59690</xdr:rowOff>
    </xdr:from>
    <xdr:to xmlns:xdr="http://schemas.openxmlformats.org/drawingml/2006/spreadsheetDrawing">
      <xdr:col>104</xdr:col>
      <xdr:colOff>127000</xdr:colOff>
      <xdr:row>46</xdr:row>
      <xdr:rowOff>146685</xdr:rowOff>
    </xdr:to>
    <xdr:sp macro="" textlink="">
      <xdr:nvSpPr>
        <xdr:cNvPr id="761" name="正方形/長方形 760"/>
        <xdr:cNvSpPr/>
      </xdr:nvSpPr>
      <xdr:spPr>
        <a:xfrm>
          <a:off x="1792732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92075</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792732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59690</xdr:rowOff>
    </xdr:from>
    <xdr:to xmlns:xdr="http://schemas.openxmlformats.org/drawingml/2006/spreadsheetDrawing">
      <xdr:col>110</xdr:col>
      <xdr:colOff>0</xdr:colOff>
      <xdr:row>46</xdr:row>
      <xdr:rowOff>146685</xdr:rowOff>
    </xdr:to>
    <xdr:sp macro="" textlink="">
      <xdr:nvSpPr>
        <xdr:cNvPr id="763" name="正方形/長方形 762"/>
        <xdr:cNvSpPr/>
      </xdr:nvSpPr>
      <xdr:spPr>
        <a:xfrm>
          <a:off x="1891284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92075</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891284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59690</xdr:rowOff>
    </xdr:from>
    <xdr:to xmlns:xdr="http://schemas.openxmlformats.org/drawingml/2006/spreadsheetDrawing">
      <xdr:col>116</xdr:col>
      <xdr:colOff>0</xdr:colOff>
      <xdr:row>46</xdr:row>
      <xdr:rowOff>146685</xdr:rowOff>
    </xdr:to>
    <xdr:sp macro="" textlink="">
      <xdr:nvSpPr>
        <xdr:cNvPr id="765" name="正方形/長方形 764"/>
        <xdr:cNvSpPr/>
      </xdr:nvSpPr>
      <xdr:spPr>
        <a:xfrm>
          <a:off x="20025360" y="7774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92075</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025360" y="7978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86360</xdr:rowOff>
    </xdr:to>
    <xdr:sp macro="" textlink="">
      <xdr:nvSpPr>
        <xdr:cNvPr id="767" name="正方形/長方形 766"/>
        <xdr:cNvSpPr/>
      </xdr:nvSpPr>
      <xdr:spPr>
        <a:xfrm>
          <a:off x="17800320" y="8256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7620</xdr:rowOff>
    </xdr:from>
    <xdr:ext cx="349885" cy="233045"/>
    <xdr:sp macro="" textlink="">
      <xdr:nvSpPr>
        <xdr:cNvPr id="768" name="テキスト ボックス 767"/>
        <xdr:cNvSpPr txBox="1"/>
      </xdr:nvSpPr>
      <xdr:spPr>
        <a:xfrm>
          <a:off x="17767300" y="8065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86360</xdr:rowOff>
    </xdr:from>
    <xdr:to xmlns:xdr="http://schemas.openxmlformats.org/drawingml/2006/spreadsheetDrawing">
      <xdr:col>120</xdr:col>
      <xdr:colOff>114300</xdr:colOff>
      <xdr:row>61</xdr:row>
      <xdr:rowOff>86360</xdr:rowOff>
    </xdr:to>
    <xdr:cxnSp macro="">
      <xdr:nvCxnSpPr>
        <xdr:cNvPr id="769" name="直線コネクタ 768"/>
        <xdr:cNvCxnSpPr/>
      </xdr:nvCxnSpPr>
      <xdr:spPr>
        <a:xfrm>
          <a:off x="17800320" y="10544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104140</xdr:rowOff>
    </xdr:from>
    <xdr:to xmlns:xdr="http://schemas.openxmlformats.org/drawingml/2006/spreadsheetDrawing">
      <xdr:col>120</xdr:col>
      <xdr:colOff>114300</xdr:colOff>
      <xdr:row>59</xdr:row>
      <xdr:rowOff>104140</xdr:rowOff>
    </xdr:to>
    <xdr:cxnSp macro="">
      <xdr:nvCxnSpPr>
        <xdr:cNvPr id="770" name="直線コネクタ 769"/>
        <xdr:cNvCxnSpPr/>
      </xdr:nvCxnSpPr>
      <xdr:spPr>
        <a:xfrm>
          <a:off x="17800320" y="10219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133350</xdr:rowOff>
    </xdr:from>
    <xdr:ext cx="248920" cy="270510"/>
    <xdr:sp macro="" textlink="">
      <xdr:nvSpPr>
        <xdr:cNvPr id="771" name="テキスト ボックス 770"/>
        <xdr:cNvSpPr txBox="1"/>
      </xdr:nvSpPr>
      <xdr:spPr>
        <a:xfrm>
          <a:off x="17561560" y="10077450"/>
          <a:ext cx="24892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120650</xdr:rowOff>
    </xdr:from>
    <xdr:to xmlns:xdr="http://schemas.openxmlformats.org/drawingml/2006/spreadsheetDrawing">
      <xdr:col>120</xdr:col>
      <xdr:colOff>114300</xdr:colOff>
      <xdr:row>57</xdr:row>
      <xdr:rowOff>120650</xdr:rowOff>
    </xdr:to>
    <xdr:cxnSp macro="">
      <xdr:nvCxnSpPr>
        <xdr:cNvPr id="772" name="直線コネクタ 771"/>
        <xdr:cNvCxnSpPr/>
      </xdr:nvCxnSpPr>
      <xdr:spPr>
        <a:xfrm>
          <a:off x="17800320" y="9893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150495</xdr:rowOff>
    </xdr:from>
    <xdr:ext cx="531495" cy="267970"/>
    <xdr:sp macro="" textlink="">
      <xdr:nvSpPr>
        <xdr:cNvPr id="773" name="テキスト ボックス 772"/>
        <xdr:cNvSpPr txBox="1"/>
      </xdr:nvSpPr>
      <xdr:spPr>
        <a:xfrm>
          <a:off x="17284065" y="975169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137795</xdr:rowOff>
    </xdr:from>
    <xdr:to xmlns:xdr="http://schemas.openxmlformats.org/drawingml/2006/spreadsheetDrawing">
      <xdr:col>120</xdr:col>
      <xdr:colOff>114300</xdr:colOff>
      <xdr:row>55</xdr:row>
      <xdr:rowOff>137795</xdr:rowOff>
    </xdr:to>
    <xdr:cxnSp macro="">
      <xdr:nvCxnSpPr>
        <xdr:cNvPr id="774" name="直線コネクタ 773"/>
        <xdr:cNvCxnSpPr/>
      </xdr:nvCxnSpPr>
      <xdr:spPr>
        <a:xfrm>
          <a:off x="17800320" y="9567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167005</xdr:rowOff>
    </xdr:from>
    <xdr:ext cx="531495" cy="269875"/>
    <xdr:sp macro="" textlink="">
      <xdr:nvSpPr>
        <xdr:cNvPr id="775" name="テキスト ボックス 774"/>
        <xdr:cNvSpPr txBox="1"/>
      </xdr:nvSpPr>
      <xdr:spPr>
        <a:xfrm>
          <a:off x="17284065" y="942530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153670</xdr:rowOff>
    </xdr:from>
    <xdr:to xmlns:xdr="http://schemas.openxmlformats.org/drawingml/2006/spreadsheetDrawing">
      <xdr:col>120</xdr:col>
      <xdr:colOff>114300</xdr:colOff>
      <xdr:row>53</xdr:row>
      <xdr:rowOff>153670</xdr:rowOff>
    </xdr:to>
    <xdr:cxnSp macro="">
      <xdr:nvCxnSpPr>
        <xdr:cNvPr id="776" name="直線コネクタ 775"/>
        <xdr:cNvCxnSpPr/>
      </xdr:nvCxnSpPr>
      <xdr:spPr>
        <a:xfrm>
          <a:off x="17800320" y="92405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6985</xdr:rowOff>
    </xdr:from>
    <xdr:ext cx="531495" cy="268605"/>
    <xdr:sp macro="" textlink="">
      <xdr:nvSpPr>
        <xdr:cNvPr id="777" name="テキスト ボックス 776"/>
        <xdr:cNvSpPr txBox="1"/>
      </xdr:nvSpPr>
      <xdr:spPr>
        <a:xfrm>
          <a:off x="17284065" y="9093835"/>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171450</xdr:rowOff>
    </xdr:from>
    <xdr:to xmlns:xdr="http://schemas.openxmlformats.org/drawingml/2006/spreadsheetDrawing">
      <xdr:col>120</xdr:col>
      <xdr:colOff>114300</xdr:colOff>
      <xdr:row>51</xdr:row>
      <xdr:rowOff>171450</xdr:rowOff>
    </xdr:to>
    <xdr:cxnSp macro="">
      <xdr:nvCxnSpPr>
        <xdr:cNvPr id="778" name="直線コネクタ 777"/>
        <xdr:cNvCxnSpPr/>
      </xdr:nvCxnSpPr>
      <xdr:spPr>
        <a:xfrm>
          <a:off x="17800320" y="8915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23495</xdr:rowOff>
    </xdr:from>
    <xdr:ext cx="531495" cy="271145"/>
    <xdr:sp macro="" textlink="">
      <xdr:nvSpPr>
        <xdr:cNvPr id="779" name="テキスト ボックス 778"/>
        <xdr:cNvSpPr txBox="1"/>
      </xdr:nvSpPr>
      <xdr:spPr>
        <a:xfrm>
          <a:off x="17284065" y="8767445"/>
          <a:ext cx="53149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9525</xdr:rowOff>
    </xdr:from>
    <xdr:to xmlns:xdr="http://schemas.openxmlformats.org/drawingml/2006/spreadsheetDrawing">
      <xdr:col>120</xdr:col>
      <xdr:colOff>114300</xdr:colOff>
      <xdr:row>50</xdr:row>
      <xdr:rowOff>9525</xdr:rowOff>
    </xdr:to>
    <xdr:cxnSp macro="">
      <xdr:nvCxnSpPr>
        <xdr:cNvPr id="780" name="直線コネクタ 779"/>
        <xdr:cNvCxnSpPr/>
      </xdr:nvCxnSpPr>
      <xdr:spPr>
        <a:xfrm>
          <a:off x="1780032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38735</xdr:rowOff>
    </xdr:from>
    <xdr:ext cx="595630" cy="272415"/>
    <xdr:sp macro="" textlink="">
      <xdr:nvSpPr>
        <xdr:cNvPr id="781" name="テキスト ボックス 780"/>
        <xdr:cNvSpPr txBox="1"/>
      </xdr:nvSpPr>
      <xdr:spPr>
        <a:xfrm>
          <a:off x="17225010" y="8439785"/>
          <a:ext cx="5956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48</xdr:row>
      <xdr:rowOff>26670</xdr:rowOff>
    </xdr:to>
    <xdr:cxnSp macro="">
      <xdr:nvCxnSpPr>
        <xdr:cNvPr id="782" name="直線コネクタ 781"/>
        <xdr:cNvCxnSpPr/>
      </xdr:nvCxnSpPr>
      <xdr:spPr>
        <a:xfrm>
          <a:off x="17800320" y="825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57150</xdr:rowOff>
    </xdr:from>
    <xdr:ext cx="595630" cy="269240"/>
    <xdr:sp macro="" textlink="">
      <xdr:nvSpPr>
        <xdr:cNvPr id="783" name="テキスト ボックス 782"/>
        <xdr:cNvSpPr txBox="1"/>
      </xdr:nvSpPr>
      <xdr:spPr>
        <a:xfrm>
          <a:off x="17225010" y="8115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26670</xdr:rowOff>
    </xdr:from>
    <xdr:to xmlns:xdr="http://schemas.openxmlformats.org/drawingml/2006/spreadsheetDrawing">
      <xdr:col>120</xdr:col>
      <xdr:colOff>114300</xdr:colOff>
      <xdr:row>61</xdr:row>
      <xdr:rowOff>86360</xdr:rowOff>
    </xdr:to>
    <xdr:sp macro="" textlink="">
      <xdr:nvSpPr>
        <xdr:cNvPr id="784" name="貸付金グラフ枠"/>
        <xdr:cNvSpPr/>
      </xdr:nvSpPr>
      <xdr:spPr>
        <a:xfrm>
          <a:off x="17800320" y="8256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57150</xdr:rowOff>
    </xdr:from>
    <xdr:to xmlns:xdr="http://schemas.openxmlformats.org/drawingml/2006/spreadsheetDrawing">
      <xdr:col>116</xdr:col>
      <xdr:colOff>62865</xdr:colOff>
      <xdr:row>59</xdr:row>
      <xdr:rowOff>104140</xdr:rowOff>
    </xdr:to>
    <xdr:cxnSp macro="">
      <xdr:nvCxnSpPr>
        <xdr:cNvPr id="785" name="直線コネクタ 784"/>
        <xdr:cNvCxnSpPr/>
      </xdr:nvCxnSpPr>
      <xdr:spPr>
        <a:xfrm flipV="1">
          <a:off x="21570315" y="862965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106045</xdr:rowOff>
    </xdr:from>
    <xdr:ext cx="249555" cy="269875"/>
    <xdr:sp macro="" textlink="">
      <xdr:nvSpPr>
        <xdr:cNvPr id="786" name="貸付金最小値テキスト"/>
        <xdr:cNvSpPr txBox="1"/>
      </xdr:nvSpPr>
      <xdr:spPr>
        <a:xfrm>
          <a:off x="21623020" y="10221595"/>
          <a:ext cx="2495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104140</xdr:rowOff>
    </xdr:from>
    <xdr:to xmlns:xdr="http://schemas.openxmlformats.org/drawingml/2006/spreadsheetDrawing">
      <xdr:col>116</xdr:col>
      <xdr:colOff>152400</xdr:colOff>
      <xdr:row>59</xdr:row>
      <xdr:rowOff>104140</xdr:rowOff>
    </xdr:to>
    <xdr:cxnSp macro="">
      <xdr:nvCxnSpPr>
        <xdr:cNvPr id="787" name="直線コネクタ 786"/>
        <xdr:cNvCxnSpPr/>
      </xdr:nvCxnSpPr>
      <xdr:spPr>
        <a:xfrm>
          <a:off x="21488400" y="10219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635</xdr:rowOff>
    </xdr:from>
    <xdr:ext cx="534670" cy="271145"/>
    <xdr:sp macro="" textlink="">
      <xdr:nvSpPr>
        <xdr:cNvPr id="788" name="貸付金最大値テキスト"/>
        <xdr:cNvSpPr txBox="1"/>
      </xdr:nvSpPr>
      <xdr:spPr>
        <a:xfrm>
          <a:off x="21623020" y="8401685"/>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57150</xdr:rowOff>
    </xdr:from>
    <xdr:to xmlns:xdr="http://schemas.openxmlformats.org/drawingml/2006/spreadsheetDrawing">
      <xdr:col>116</xdr:col>
      <xdr:colOff>152400</xdr:colOff>
      <xdr:row>50</xdr:row>
      <xdr:rowOff>57150</xdr:rowOff>
    </xdr:to>
    <xdr:cxnSp macro="">
      <xdr:nvCxnSpPr>
        <xdr:cNvPr id="789" name="直線コネクタ 788"/>
        <xdr:cNvCxnSpPr/>
      </xdr:nvCxnSpPr>
      <xdr:spPr>
        <a:xfrm>
          <a:off x="21488400" y="8629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107315</xdr:rowOff>
    </xdr:from>
    <xdr:to xmlns:xdr="http://schemas.openxmlformats.org/drawingml/2006/spreadsheetDrawing">
      <xdr:col>116</xdr:col>
      <xdr:colOff>63500</xdr:colOff>
      <xdr:row>59</xdr:row>
      <xdr:rowOff>33655</xdr:rowOff>
    </xdr:to>
    <xdr:cxnSp macro="">
      <xdr:nvCxnSpPr>
        <xdr:cNvPr id="790" name="直線コネクタ 789"/>
        <xdr:cNvCxnSpPr/>
      </xdr:nvCxnSpPr>
      <xdr:spPr>
        <a:xfrm flipV="1">
          <a:off x="20759420" y="10051415"/>
          <a:ext cx="8128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113030</xdr:rowOff>
    </xdr:from>
    <xdr:ext cx="469900" cy="267335"/>
    <xdr:sp macro="" textlink="">
      <xdr:nvSpPr>
        <xdr:cNvPr id="791" name="貸付金平均値テキスト"/>
        <xdr:cNvSpPr txBox="1"/>
      </xdr:nvSpPr>
      <xdr:spPr>
        <a:xfrm>
          <a:off x="21623020" y="10057130"/>
          <a:ext cx="469900" cy="2673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135890</xdr:rowOff>
    </xdr:from>
    <xdr:to xmlns:xdr="http://schemas.openxmlformats.org/drawingml/2006/spreadsheetDrawing">
      <xdr:col>116</xdr:col>
      <xdr:colOff>114300</xdr:colOff>
      <xdr:row>59</xdr:row>
      <xdr:rowOff>61595</xdr:rowOff>
    </xdr:to>
    <xdr:sp macro="" textlink="">
      <xdr:nvSpPr>
        <xdr:cNvPr id="792" name="フローチャート: 判断 791"/>
        <xdr:cNvSpPr/>
      </xdr:nvSpPr>
      <xdr:spPr>
        <a:xfrm>
          <a:off x="21521420" y="100799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15240</xdr:rowOff>
    </xdr:from>
    <xdr:to xmlns:xdr="http://schemas.openxmlformats.org/drawingml/2006/spreadsheetDrawing">
      <xdr:col>111</xdr:col>
      <xdr:colOff>177800</xdr:colOff>
      <xdr:row>59</xdr:row>
      <xdr:rowOff>33655</xdr:rowOff>
    </xdr:to>
    <xdr:cxnSp macro="">
      <xdr:nvCxnSpPr>
        <xdr:cNvPr id="793" name="直線コネクタ 792"/>
        <xdr:cNvCxnSpPr/>
      </xdr:nvCxnSpPr>
      <xdr:spPr>
        <a:xfrm>
          <a:off x="19890740" y="1013079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130810</xdr:rowOff>
    </xdr:from>
    <xdr:to xmlns:xdr="http://schemas.openxmlformats.org/drawingml/2006/spreadsheetDrawing">
      <xdr:col>112</xdr:col>
      <xdr:colOff>38100</xdr:colOff>
      <xdr:row>59</xdr:row>
      <xdr:rowOff>59055</xdr:rowOff>
    </xdr:to>
    <xdr:sp macro="" textlink="">
      <xdr:nvSpPr>
        <xdr:cNvPr id="794" name="フローチャート: 判断 793"/>
        <xdr:cNvSpPr/>
      </xdr:nvSpPr>
      <xdr:spPr>
        <a:xfrm>
          <a:off x="20708620" y="1007491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76835</xdr:rowOff>
    </xdr:from>
    <xdr:ext cx="469900" cy="268605"/>
    <xdr:sp macro="" textlink="">
      <xdr:nvSpPr>
        <xdr:cNvPr id="795" name="テキスト ボックス 794"/>
        <xdr:cNvSpPr txBox="1"/>
      </xdr:nvSpPr>
      <xdr:spPr>
        <a:xfrm>
          <a:off x="20529550" y="98494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13970</xdr:rowOff>
    </xdr:from>
    <xdr:to xmlns:xdr="http://schemas.openxmlformats.org/drawingml/2006/spreadsheetDrawing">
      <xdr:col>107</xdr:col>
      <xdr:colOff>50800</xdr:colOff>
      <xdr:row>59</xdr:row>
      <xdr:rowOff>15240</xdr:rowOff>
    </xdr:to>
    <xdr:cxnSp macro="">
      <xdr:nvCxnSpPr>
        <xdr:cNvPr id="796" name="直線コネクタ 795"/>
        <xdr:cNvCxnSpPr/>
      </xdr:nvCxnSpPr>
      <xdr:spPr>
        <a:xfrm>
          <a:off x="19027140" y="1012952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146685</xdr:rowOff>
    </xdr:from>
    <xdr:to xmlns:xdr="http://schemas.openxmlformats.org/drawingml/2006/spreadsheetDrawing">
      <xdr:col>107</xdr:col>
      <xdr:colOff>101600</xdr:colOff>
      <xdr:row>59</xdr:row>
      <xdr:rowOff>72390</xdr:rowOff>
    </xdr:to>
    <xdr:sp macro="" textlink="">
      <xdr:nvSpPr>
        <xdr:cNvPr id="797" name="フローチャート: 判断 796"/>
        <xdr:cNvSpPr/>
      </xdr:nvSpPr>
      <xdr:spPr>
        <a:xfrm>
          <a:off x="19839940" y="100907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65405</xdr:rowOff>
    </xdr:from>
    <xdr:ext cx="466725" cy="267970"/>
    <xdr:sp macro="" textlink="">
      <xdr:nvSpPr>
        <xdr:cNvPr id="798" name="テキスト ボックス 797"/>
        <xdr:cNvSpPr txBox="1"/>
      </xdr:nvSpPr>
      <xdr:spPr>
        <a:xfrm>
          <a:off x="19660870" y="10180955"/>
          <a:ext cx="46672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9525</xdr:rowOff>
    </xdr:from>
    <xdr:to xmlns:xdr="http://schemas.openxmlformats.org/drawingml/2006/spreadsheetDrawing">
      <xdr:col>102</xdr:col>
      <xdr:colOff>114300</xdr:colOff>
      <xdr:row>59</xdr:row>
      <xdr:rowOff>13970</xdr:rowOff>
    </xdr:to>
    <xdr:cxnSp macro="">
      <xdr:nvCxnSpPr>
        <xdr:cNvPr id="799" name="直線コネクタ 798"/>
        <xdr:cNvCxnSpPr/>
      </xdr:nvCxnSpPr>
      <xdr:spPr>
        <a:xfrm>
          <a:off x="18163540" y="1012507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117475</xdr:rowOff>
    </xdr:from>
    <xdr:to xmlns:xdr="http://schemas.openxmlformats.org/drawingml/2006/spreadsheetDrawing">
      <xdr:col>102</xdr:col>
      <xdr:colOff>165100</xdr:colOff>
      <xdr:row>59</xdr:row>
      <xdr:rowOff>45085</xdr:rowOff>
    </xdr:to>
    <xdr:sp macro="" textlink="">
      <xdr:nvSpPr>
        <xdr:cNvPr id="800" name="フローチャート: 判断 799"/>
        <xdr:cNvSpPr/>
      </xdr:nvSpPr>
      <xdr:spPr>
        <a:xfrm>
          <a:off x="18976340" y="10061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60960</xdr:rowOff>
    </xdr:from>
    <xdr:ext cx="466725" cy="271145"/>
    <xdr:sp macro="" textlink="">
      <xdr:nvSpPr>
        <xdr:cNvPr id="801" name="テキスト ボックス 800"/>
        <xdr:cNvSpPr txBox="1"/>
      </xdr:nvSpPr>
      <xdr:spPr>
        <a:xfrm>
          <a:off x="18797270" y="9833610"/>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136525</xdr:rowOff>
    </xdr:from>
    <xdr:to xmlns:xdr="http://schemas.openxmlformats.org/drawingml/2006/spreadsheetDrawing">
      <xdr:col>98</xdr:col>
      <xdr:colOff>38100</xdr:colOff>
      <xdr:row>59</xdr:row>
      <xdr:rowOff>62230</xdr:rowOff>
    </xdr:to>
    <xdr:sp macro="" textlink="">
      <xdr:nvSpPr>
        <xdr:cNvPr id="802" name="フローチャート: 判断 801"/>
        <xdr:cNvSpPr/>
      </xdr:nvSpPr>
      <xdr:spPr>
        <a:xfrm>
          <a:off x="18112740" y="100806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53975</xdr:rowOff>
    </xdr:from>
    <xdr:ext cx="469900" cy="267335"/>
    <xdr:sp macro="" textlink="">
      <xdr:nvSpPr>
        <xdr:cNvPr id="803" name="テキスト ボックス 802"/>
        <xdr:cNvSpPr txBox="1"/>
      </xdr:nvSpPr>
      <xdr:spPr>
        <a:xfrm>
          <a:off x="17933670" y="10169525"/>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83820</xdr:rowOff>
    </xdr:from>
    <xdr:ext cx="758825" cy="269875"/>
    <xdr:sp macro="" textlink="">
      <xdr:nvSpPr>
        <xdr:cNvPr id="804" name="テキスト ボックス 803"/>
        <xdr:cNvSpPr txBox="1"/>
      </xdr:nvSpPr>
      <xdr:spPr>
        <a:xfrm>
          <a:off x="21386800" y="10542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83820</xdr:rowOff>
    </xdr:from>
    <xdr:ext cx="762000" cy="269875"/>
    <xdr:sp macro="" textlink="">
      <xdr:nvSpPr>
        <xdr:cNvPr id="805" name="テキスト ボックス 804"/>
        <xdr:cNvSpPr txBox="1"/>
      </xdr:nvSpPr>
      <xdr:spPr>
        <a:xfrm>
          <a:off x="2057400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83820</xdr:rowOff>
    </xdr:from>
    <xdr:ext cx="758825" cy="269875"/>
    <xdr:sp macro="" textlink="">
      <xdr:nvSpPr>
        <xdr:cNvPr id="806" name="テキスト ボックス 805"/>
        <xdr:cNvSpPr txBox="1"/>
      </xdr:nvSpPr>
      <xdr:spPr>
        <a:xfrm>
          <a:off x="19705320" y="10542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83820</xdr:rowOff>
    </xdr:from>
    <xdr:ext cx="762000" cy="269875"/>
    <xdr:sp macro="" textlink="">
      <xdr:nvSpPr>
        <xdr:cNvPr id="807" name="テキスト ボックス 806"/>
        <xdr:cNvSpPr txBox="1"/>
      </xdr:nvSpPr>
      <xdr:spPr>
        <a:xfrm>
          <a:off x="1884172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83820</xdr:rowOff>
    </xdr:from>
    <xdr:ext cx="762000" cy="269875"/>
    <xdr:sp macro="" textlink="">
      <xdr:nvSpPr>
        <xdr:cNvPr id="808" name="テキスト ボックス 807"/>
        <xdr:cNvSpPr txBox="1"/>
      </xdr:nvSpPr>
      <xdr:spPr>
        <a:xfrm>
          <a:off x="17978120" y="10542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55880</xdr:rowOff>
    </xdr:from>
    <xdr:to xmlns:xdr="http://schemas.openxmlformats.org/drawingml/2006/spreadsheetDrawing">
      <xdr:col>116</xdr:col>
      <xdr:colOff>114300</xdr:colOff>
      <xdr:row>58</xdr:row>
      <xdr:rowOff>161925</xdr:rowOff>
    </xdr:to>
    <xdr:sp macro="" textlink="">
      <xdr:nvSpPr>
        <xdr:cNvPr id="809" name="楕円 808"/>
        <xdr:cNvSpPr/>
      </xdr:nvSpPr>
      <xdr:spPr>
        <a:xfrm>
          <a:off x="21521420" y="999998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80010</xdr:rowOff>
    </xdr:from>
    <xdr:ext cx="534670" cy="269875"/>
    <xdr:sp macro="" textlink="">
      <xdr:nvSpPr>
        <xdr:cNvPr id="810" name="貸付金該当値テキスト"/>
        <xdr:cNvSpPr txBox="1"/>
      </xdr:nvSpPr>
      <xdr:spPr>
        <a:xfrm>
          <a:off x="21623020" y="9852660"/>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161290</xdr:rowOff>
    </xdr:from>
    <xdr:to xmlns:xdr="http://schemas.openxmlformats.org/drawingml/2006/spreadsheetDrawing">
      <xdr:col>112</xdr:col>
      <xdr:colOff>38100</xdr:colOff>
      <xdr:row>59</xdr:row>
      <xdr:rowOff>88265</xdr:rowOff>
    </xdr:to>
    <xdr:sp macro="" textlink="">
      <xdr:nvSpPr>
        <xdr:cNvPr id="811" name="楕円 810"/>
        <xdr:cNvSpPr/>
      </xdr:nvSpPr>
      <xdr:spPr>
        <a:xfrm>
          <a:off x="20708620" y="1010539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78740</xdr:rowOff>
    </xdr:from>
    <xdr:ext cx="469900" cy="269240"/>
    <xdr:sp macro="" textlink="">
      <xdr:nvSpPr>
        <xdr:cNvPr id="812" name="テキスト ボックス 811"/>
        <xdr:cNvSpPr txBox="1"/>
      </xdr:nvSpPr>
      <xdr:spPr>
        <a:xfrm>
          <a:off x="20529550" y="101942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143510</xdr:rowOff>
    </xdr:from>
    <xdr:to xmlns:xdr="http://schemas.openxmlformats.org/drawingml/2006/spreadsheetDrawing">
      <xdr:col>107</xdr:col>
      <xdr:colOff>101600</xdr:colOff>
      <xdr:row>59</xdr:row>
      <xdr:rowOff>68580</xdr:rowOff>
    </xdr:to>
    <xdr:sp macro="" textlink="">
      <xdr:nvSpPr>
        <xdr:cNvPr id="813" name="楕円 812"/>
        <xdr:cNvSpPr/>
      </xdr:nvSpPr>
      <xdr:spPr>
        <a:xfrm>
          <a:off x="19839940" y="100876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86360</xdr:rowOff>
    </xdr:from>
    <xdr:ext cx="466725" cy="270510"/>
    <xdr:sp macro="" textlink="">
      <xdr:nvSpPr>
        <xdr:cNvPr id="814" name="テキスト ボックス 813"/>
        <xdr:cNvSpPr txBox="1"/>
      </xdr:nvSpPr>
      <xdr:spPr>
        <a:xfrm>
          <a:off x="19660870" y="9859010"/>
          <a:ext cx="46672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141605</xdr:rowOff>
    </xdr:from>
    <xdr:to xmlns:xdr="http://schemas.openxmlformats.org/drawingml/2006/spreadsheetDrawing">
      <xdr:col>102</xdr:col>
      <xdr:colOff>165100</xdr:colOff>
      <xdr:row>59</xdr:row>
      <xdr:rowOff>67310</xdr:rowOff>
    </xdr:to>
    <xdr:sp macro="" textlink="">
      <xdr:nvSpPr>
        <xdr:cNvPr id="815" name="楕円 814"/>
        <xdr:cNvSpPr/>
      </xdr:nvSpPr>
      <xdr:spPr>
        <a:xfrm>
          <a:off x="18976340" y="100857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59055</xdr:rowOff>
    </xdr:from>
    <xdr:ext cx="466725" cy="271145"/>
    <xdr:sp macro="" textlink="">
      <xdr:nvSpPr>
        <xdr:cNvPr id="816" name="テキスト ボックス 815"/>
        <xdr:cNvSpPr txBox="1"/>
      </xdr:nvSpPr>
      <xdr:spPr>
        <a:xfrm>
          <a:off x="18797270" y="10174605"/>
          <a:ext cx="46672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135890</xdr:rowOff>
    </xdr:from>
    <xdr:to xmlns:xdr="http://schemas.openxmlformats.org/drawingml/2006/spreadsheetDrawing">
      <xdr:col>98</xdr:col>
      <xdr:colOff>38100</xdr:colOff>
      <xdr:row>59</xdr:row>
      <xdr:rowOff>61595</xdr:rowOff>
    </xdr:to>
    <xdr:sp macro="" textlink="">
      <xdr:nvSpPr>
        <xdr:cNvPr id="817" name="楕円 816"/>
        <xdr:cNvSpPr/>
      </xdr:nvSpPr>
      <xdr:spPr>
        <a:xfrm>
          <a:off x="18112740" y="1007999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80010</xdr:rowOff>
    </xdr:from>
    <xdr:ext cx="469900" cy="269875"/>
    <xdr:sp macro="" textlink="">
      <xdr:nvSpPr>
        <xdr:cNvPr id="818" name="テキスト ボックス 817"/>
        <xdr:cNvSpPr txBox="1"/>
      </xdr:nvSpPr>
      <xdr:spPr>
        <a:xfrm>
          <a:off x="17933670" y="9852660"/>
          <a:ext cx="4699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59690</xdr:rowOff>
    </xdr:from>
    <xdr:to xmlns:xdr="http://schemas.openxmlformats.org/drawingml/2006/spreadsheetDrawing">
      <xdr:col>120</xdr:col>
      <xdr:colOff>114300</xdr:colOff>
      <xdr:row>65</xdr:row>
      <xdr:rowOff>32385</xdr:rowOff>
    </xdr:to>
    <xdr:sp macro="" textlink="">
      <xdr:nvSpPr>
        <xdr:cNvPr id="819" name="正方形/長方形 818"/>
        <xdr:cNvSpPr/>
      </xdr:nvSpPr>
      <xdr:spPr>
        <a:xfrm>
          <a:off x="17800320" y="10861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59690</xdr:rowOff>
    </xdr:from>
    <xdr:to xmlns:xdr="http://schemas.openxmlformats.org/drawingml/2006/spreadsheetDrawing">
      <xdr:col>104</xdr:col>
      <xdr:colOff>127000</xdr:colOff>
      <xdr:row>66</xdr:row>
      <xdr:rowOff>146685</xdr:rowOff>
    </xdr:to>
    <xdr:sp macro="" textlink="">
      <xdr:nvSpPr>
        <xdr:cNvPr id="820" name="正方形/長方形 819"/>
        <xdr:cNvSpPr/>
      </xdr:nvSpPr>
      <xdr:spPr>
        <a:xfrm>
          <a:off x="1792732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92075</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792732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59690</xdr:rowOff>
    </xdr:from>
    <xdr:to xmlns:xdr="http://schemas.openxmlformats.org/drawingml/2006/spreadsheetDrawing">
      <xdr:col>110</xdr:col>
      <xdr:colOff>0</xdr:colOff>
      <xdr:row>66</xdr:row>
      <xdr:rowOff>146685</xdr:rowOff>
    </xdr:to>
    <xdr:sp macro="" textlink="">
      <xdr:nvSpPr>
        <xdr:cNvPr id="822" name="正方形/長方形 821"/>
        <xdr:cNvSpPr/>
      </xdr:nvSpPr>
      <xdr:spPr>
        <a:xfrm>
          <a:off x="1891284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92075</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891284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59690</xdr:rowOff>
    </xdr:from>
    <xdr:to xmlns:xdr="http://schemas.openxmlformats.org/drawingml/2006/spreadsheetDrawing">
      <xdr:col>116</xdr:col>
      <xdr:colOff>0</xdr:colOff>
      <xdr:row>66</xdr:row>
      <xdr:rowOff>146685</xdr:rowOff>
    </xdr:to>
    <xdr:sp macro="" textlink="">
      <xdr:nvSpPr>
        <xdr:cNvPr id="824" name="正方形/長方形 823"/>
        <xdr:cNvSpPr/>
      </xdr:nvSpPr>
      <xdr:spPr>
        <a:xfrm>
          <a:off x="20025360" y="11203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92075</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025360" y="11407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26670</xdr:rowOff>
    </xdr:from>
    <xdr:to xmlns:xdr="http://schemas.openxmlformats.org/drawingml/2006/spreadsheetDrawing">
      <xdr:col>120</xdr:col>
      <xdr:colOff>114300</xdr:colOff>
      <xdr:row>81</xdr:row>
      <xdr:rowOff>86360</xdr:rowOff>
    </xdr:to>
    <xdr:sp macro="" textlink="">
      <xdr:nvSpPr>
        <xdr:cNvPr id="826" name="正方形/長方形 825"/>
        <xdr:cNvSpPr/>
      </xdr:nvSpPr>
      <xdr:spPr>
        <a:xfrm>
          <a:off x="17800320" y="11685270"/>
          <a:ext cx="456438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7620</xdr:rowOff>
    </xdr:from>
    <xdr:ext cx="349885" cy="233045"/>
    <xdr:sp macro="" textlink="">
      <xdr:nvSpPr>
        <xdr:cNvPr id="827" name="テキスト ボックス 826"/>
        <xdr:cNvSpPr txBox="1"/>
      </xdr:nvSpPr>
      <xdr:spPr>
        <a:xfrm>
          <a:off x="17767300" y="11494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86360</xdr:rowOff>
    </xdr:from>
    <xdr:to xmlns:xdr="http://schemas.openxmlformats.org/drawingml/2006/spreadsheetDrawing">
      <xdr:col>120</xdr:col>
      <xdr:colOff>114300</xdr:colOff>
      <xdr:row>81</xdr:row>
      <xdr:rowOff>86360</xdr:rowOff>
    </xdr:to>
    <xdr:cxnSp macro="">
      <xdr:nvCxnSpPr>
        <xdr:cNvPr id="828" name="直線コネクタ 827"/>
        <xdr:cNvCxnSpPr/>
      </xdr:nvCxnSpPr>
      <xdr:spPr>
        <a:xfrm>
          <a:off x="17800320" y="1397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116840</xdr:rowOff>
    </xdr:from>
    <xdr:ext cx="248920" cy="271145"/>
    <xdr:sp macro="" textlink="">
      <xdr:nvSpPr>
        <xdr:cNvPr id="829" name="テキスト ボックス 828"/>
        <xdr:cNvSpPr txBox="1"/>
      </xdr:nvSpPr>
      <xdr:spPr>
        <a:xfrm>
          <a:off x="17561560" y="13832840"/>
          <a:ext cx="24892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46990</xdr:rowOff>
    </xdr:from>
    <xdr:to xmlns:xdr="http://schemas.openxmlformats.org/drawingml/2006/spreadsheetDrawing">
      <xdr:col>120</xdr:col>
      <xdr:colOff>114300</xdr:colOff>
      <xdr:row>79</xdr:row>
      <xdr:rowOff>46990</xdr:rowOff>
    </xdr:to>
    <xdr:cxnSp macro="">
      <xdr:nvCxnSpPr>
        <xdr:cNvPr id="830" name="直線コネクタ 829"/>
        <xdr:cNvCxnSpPr/>
      </xdr:nvCxnSpPr>
      <xdr:spPr>
        <a:xfrm>
          <a:off x="17800320" y="1359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77470</xdr:rowOff>
    </xdr:from>
    <xdr:ext cx="531495" cy="268605"/>
    <xdr:sp macro="" textlink="">
      <xdr:nvSpPr>
        <xdr:cNvPr id="831" name="テキスト ボックス 830"/>
        <xdr:cNvSpPr txBox="1"/>
      </xdr:nvSpPr>
      <xdr:spPr>
        <a:xfrm>
          <a:off x="17284065" y="13450570"/>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7620</xdr:rowOff>
    </xdr:from>
    <xdr:to xmlns:xdr="http://schemas.openxmlformats.org/drawingml/2006/spreadsheetDrawing">
      <xdr:col>120</xdr:col>
      <xdr:colOff>114300</xdr:colOff>
      <xdr:row>77</xdr:row>
      <xdr:rowOff>7620</xdr:rowOff>
    </xdr:to>
    <xdr:cxnSp macro="">
      <xdr:nvCxnSpPr>
        <xdr:cNvPr id="832" name="直線コネクタ 831"/>
        <xdr:cNvCxnSpPr/>
      </xdr:nvCxnSpPr>
      <xdr:spPr>
        <a:xfrm>
          <a:off x="17800320" y="13209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36195</xdr:rowOff>
    </xdr:from>
    <xdr:ext cx="531495" cy="269240"/>
    <xdr:sp macro="" textlink="">
      <xdr:nvSpPr>
        <xdr:cNvPr id="833" name="テキスト ボックス 832"/>
        <xdr:cNvSpPr txBox="1"/>
      </xdr:nvSpPr>
      <xdr:spPr>
        <a:xfrm>
          <a:off x="17284065" y="1306639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146685</xdr:rowOff>
    </xdr:from>
    <xdr:to xmlns:xdr="http://schemas.openxmlformats.org/drawingml/2006/spreadsheetDrawing">
      <xdr:col>120</xdr:col>
      <xdr:colOff>114300</xdr:colOff>
      <xdr:row>74</xdr:row>
      <xdr:rowOff>146685</xdr:rowOff>
    </xdr:to>
    <xdr:cxnSp macro="">
      <xdr:nvCxnSpPr>
        <xdr:cNvPr id="834" name="直線コネクタ 833"/>
        <xdr:cNvCxnSpPr/>
      </xdr:nvCxnSpPr>
      <xdr:spPr>
        <a:xfrm>
          <a:off x="17800320" y="12833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31495" cy="270510"/>
    <xdr:sp macro="" textlink="">
      <xdr:nvSpPr>
        <xdr:cNvPr id="835" name="テキスト ボックス 834"/>
        <xdr:cNvSpPr txBox="1"/>
      </xdr:nvSpPr>
      <xdr:spPr>
        <a:xfrm>
          <a:off x="17284065" y="12687300"/>
          <a:ext cx="531495"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105410</xdr:rowOff>
    </xdr:from>
    <xdr:to xmlns:xdr="http://schemas.openxmlformats.org/drawingml/2006/spreadsheetDrawing">
      <xdr:col>120</xdr:col>
      <xdr:colOff>114300</xdr:colOff>
      <xdr:row>72</xdr:row>
      <xdr:rowOff>105410</xdr:rowOff>
    </xdr:to>
    <xdr:cxnSp macro="">
      <xdr:nvCxnSpPr>
        <xdr:cNvPr id="836" name="直線コネクタ 835"/>
        <xdr:cNvCxnSpPr/>
      </xdr:nvCxnSpPr>
      <xdr:spPr>
        <a:xfrm>
          <a:off x="17800320" y="12449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137160</xdr:rowOff>
    </xdr:from>
    <xdr:ext cx="595630" cy="269875"/>
    <xdr:sp macro="" textlink="">
      <xdr:nvSpPr>
        <xdr:cNvPr id="837" name="テキスト ボックス 836"/>
        <xdr:cNvSpPr txBox="1"/>
      </xdr:nvSpPr>
      <xdr:spPr>
        <a:xfrm>
          <a:off x="17225010" y="12310110"/>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66675</xdr:rowOff>
    </xdr:from>
    <xdr:to xmlns:xdr="http://schemas.openxmlformats.org/drawingml/2006/spreadsheetDrawing">
      <xdr:col>120</xdr:col>
      <xdr:colOff>114300</xdr:colOff>
      <xdr:row>70</xdr:row>
      <xdr:rowOff>66675</xdr:rowOff>
    </xdr:to>
    <xdr:cxnSp macro="">
      <xdr:nvCxnSpPr>
        <xdr:cNvPr id="838" name="直線コネクタ 837"/>
        <xdr:cNvCxnSpPr/>
      </xdr:nvCxnSpPr>
      <xdr:spPr>
        <a:xfrm>
          <a:off x="17800320" y="1206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95885</xdr:rowOff>
    </xdr:from>
    <xdr:ext cx="595630" cy="270510"/>
    <xdr:sp macro="" textlink="">
      <xdr:nvSpPr>
        <xdr:cNvPr id="839" name="テキスト ボックス 838"/>
        <xdr:cNvSpPr txBox="1"/>
      </xdr:nvSpPr>
      <xdr:spPr>
        <a:xfrm>
          <a:off x="17225010" y="11925935"/>
          <a:ext cx="59563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26670</xdr:rowOff>
    </xdr:from>
    <xdr:to xmlns:xdr="http://schemas.openxmlformats.org/drawingml/2006/spreadsheetDrawing">
      <xdr:col>120</xdr:col>
      <xdr:colOff>114300</xdr:colOff>
      <xdr:row>68</xdr:row>
      <xdr:rowOff>26670</xdr:rowOff>
    </xdr:to>
    <xdr:cxnSp macro="">
      <xdr:nvCxnSpPr>
        <xdr:cNvPr id="840" name="直線コネクタ 839"/>
        <xdr:cNvCxnSpPr/>
      </xdr:nvCxnSpPr>
      <xdr:spPr>
        <a:xfrm>
          <a:off x="17800320" y="1168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57150</xdr:rowOff>
    </xdr:from>
    <xdr:ext cx="595630" cy="269240"/>
    <xdr:sp macro="" textlink="">
      <xdr:nvSpPr>
        <xdr:cNvPr id="841" name="テキスト ボックス 840"/>
        <xdr:cNvSpPr txBox="1"/>
      </xdr:nvSpPr>
      <xdr:spPr>
        <a:xfrm>
          <a:off x="17225010" y="11544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26670</xdr:rowOff>
    </xdr:from>
    <xdr:to xmlns:xdr="http://schemas.openxmlformats.org/drawingml/2006/spreadsheetDrawing">
      <xdr:col>120</xdr:col>
      <xdr:colOff>114300</xdr:colOff>
      <xdr:row>81</xdr:row>
      <xdr:rowOff>86360</xdr:rowOff>
    </xdr:to>
    <xdr:sp macro="" textlink="">
      <xdr:nvSpPr>
        <xdr:cNvPr id="842" name="繰出金グラフ枠"/>
        <xdr:cNvSpPr/>
      </xdr:nvSpPr>
      <xdr:spPr>
        <a:xfrm>
          <a:off x="17800320" y="11685270"/>
          <a:ext cx="456438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82550</xdr:rowOff>
    </xdr:from>
    <xdr:to xmlns:xdr="http://schemas.openxmlformats.org/drawingml/2006/spreadsheetDrawing">
      <xdr:col>116</xdr:col>
      <xdr:colOff>62865</xdr:colOff>
      <xdr:row>79</xdr:row>
      <xdr:rowOff>132080</xdr:rowOff>
    </xdr:to>
    <xdr:cxnSp macro="">
      <xdr:nvCxnSpPr>
        <xdr:cNvPr id="843" name="直線コネクタ 842"/>
        <xdr:cNvCxnSpPr/>
      </xdr:nvCxnSpPr>
      <xdr:spPr>
        <a:xfrm flipV="1">
          <a:off x="21570315" y="1225550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137160</xdr:rowOff>
    </xdr:from>
    <xdr:ext cx="534670" cy="269875"/>
    <xdr:sp macro="" textlink="">
      <xdr:nvSpPr>
        <xdr:cNvPr id="844" name="繰出金最小値テキスト"/>
        <xdr:cNvSpPr txBox="1"/>
      </xdr:nvSpPr>
      <xdr:spPr>
        <a:xfrm>
          <a:off x="21623020" y="13681710"/>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132080</xdr:rowOff>
    </xdr:from>
    <xdr:to xmlns:xdr="http://schemas.openxmlformats.org/drawingml/2006/spreadsheetDrawing">
      <xdr:col>116</xdr:col>
      <xdr:colOff>152400</xdr:colOff>
      <xdr:row>79</xdr:row>
      <xdr:rowOff>132080</xdr:rowOff>
    </xdr:to>
    <xdr:cxnSp macro="">
      <xdr:nvCxnSpPr>
        <xdr:cNvPr id="845" name="直線コネクタ 844"/>
        <xdr:cNvCxnSpPr/>
      </xdr:nvCxnSpPr>
      <xdr:spPr>
        <a:xfrm>
          <a:off x="21488400" y="13676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26670</xdr:rowOff>
    </xdr:from>
    <xdr:ext cx="598805" cy="269875"/>
    <xdr:sp macro="" textlink="">
      <xdr:nvSpPr>
        <xdr:cNvPr id="846" name="繰出金最大値テキスト"/>
        <xdr:cNvSpPr txBox="1"/>
      </xdr:nvSpPr>
      <xdr:spPr>
        <a:xfrm>
          <a:off x="21623020" y="12028170"/>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82550</xdr:rowOff>
    </xdr:from>
    <xdr:to xmlns:xdr="http://schemas.openxmlformats.org/drawingml/2006/spreadsheetDrawing">
      <xdr:col>116</xdr:col>
      <xdr:colOff>152400</xdr:colOff>
      <xdr:row>71</xdr:row>
      <xdr:rowOff>82550</xdr:rowOff>
    </xdr:to>
    <xdr:cxnSp macro="">
      <xdr:nvCxnSpPr>
        <xdr:cNvPr id="847" name="直線コネクタ 846"/>
        <xdr:cNvCxnSpPr/>
      </xdr:nvCxnSpPr>
      <xdr:spPr>
        <a:xfrm>
          <a:off x="21488400" y="12255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124460</xdr:rowOff>
    </xdr:from>
    <xdr:to xmlns:xdr="http://schemas.openxmlformats.org/drawingml/2006/spreadsheetDrawing">
      <xdr:col>116</xdr:col>
      <xdr:colOff>63500</xdr:colOff>
      <xdr:row>76</xdr:row>
      <xdr:rowOff>147955</xdr:rowOff>
    </xdr:to>
    <xdr:cxnSp macro="">
      <xdr:nvCxnSpPr>
        <xdr:cNvPr id="848" name="直線コネクタ 847"/>
        <xdr:cNvCxnSpPr/>
      </xdr:nvCxnSpPr>
      <xdr:spPr>
        <a:xfrm flipV="1">
          <a:off x="20759420" y="1315466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60325</xdr:rowOff>
    </xdr:from>
    <xdr:ext cx="534670" cy="271145"/>
    <xdr:sp macro="" textlink="">
      <xdr:nvSpPr>
        <xdr:cNvPr id="849" name="繰出金平均値テキスト"/>
        <xdr:cNvSpPr txBox="1"/>
      </xdr:nvSpPr>
      <xdr:spPr>
        <a:xfrm>
          <a:off x="21623020" y="12747625"/>
          <a:ext cx="534670"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35560</xdr:rowOff>
    </xdr:from>
    <xdr:to xmlns:xdr="http://schemas.openxmlformats.org/drawingml/2006/spreadsheetDrawing">
      <xdr:col>116</xdr:col>
      <xdr:colOff>114300</xdr:colOff>
      <xdr:row>75</xdr:row>
      <xdr:rowOff>143510</xdr:rowOff>
    </xdr:to>
    <xdr:sp macro="" textlink="">
      <xdr:nvSpPr>
        <xdr:cNvPr id="850" name="フローチャート: 判断 849"/>
        <xdr:cNvSpPr/>
      </xdr:nvSpPr>
      <xdr:spPr>
        <a:xfrm>
          <a:off x="21521420" y="12894310"/>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147955</xdr:rowOff>
    </xdr:from>
    <xdr:to xmlns:xdr="http://schemas.openxmlformats.org/drawingml/2006/spreadsheetDrawing">
      <xdr:col>111</xdr:col>
      <xdr:colOff>177800</xdr:colOff>
      <xdr:row>77</xdr:row>
      <xdr:rowOff>47625</xdr:rowOff>
    </xdr:to>
    <xdr:cxnSp macro="">
      <xdr:nvCxnSpPr>
        <xdr:cNvPr id="851" name="直線コネクタ 850"/>
        <xdr:cNvCxnSpPr/>
      </xdr:nvCxnSpPr>
      <xdr:spPr>
        <a:xfrm flipV="1">
          <a:off x="19890740" y="13178155"/>
          <a:ext cx="8686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78105</xdr:rowOff>
    </xdr:from>
    <xdr:to xmlns:xdr="http://schemas.openxmlformats.org/drawingml/2006/spreadsheetDrawing">
      <xdr:col>112</xdr:col>
      <xdr:colOff>38100</xdr:colOff>
      <xdr:row>76</xdr:row>
      <xdr:rowOff>3810</xdr:rowOff>
    </xdr:to>
    <xdr:sp macro="" textlink="">
      <xdr:nvSpPr>
        <xdr:cNvPr id="852" name="フローチャート: 判断 851"/>
        <xdr:cNvSpPr/>
      </xdr:nvSpPr>
      <xdr:spPr>
        <a:xfrm>
          <a:off x="20708620" y="1293685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22225</xdr:rowOff>
    </xdr:from>
    <xdr:ext cx="531495" cy="269875"/>
    <xdr:sp macro="" textlink="">
      <xdr:nvSpPr>
        <xdr:cNvPr id="853" name="テキスト ボックス 852"/>
        <xdr:cNvSpPr txBox="1"/>
      </xdr:nvSpPr>
      <xdr:spPr>
        <a:xfrm>
          <a:off x="20497165" y="1270952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47625</xdr:rowOff>
    </xdr:from>
    <xdr:to xmlns:xdr="http://schemas.openxmlformats.org/drawingml/2006/spreadsheetDrawing">
      <xdr:col>107</xdr:col>
      <xdr:colOff>50800</xdr:colOff>
      <xdr:row>77</xdr:row>
      <xdr:rowOff>92710</xdr:rowOff>
    </xdr:to>
    <xdr:cxnSp macro="">
      <xdr:nvCxnSpPr>
        <xdr:cNvPr id="854" name="直線コネクタ 853"/>
        <xdr:cNvCxnSpPr/>
      </xdr:nvCxnSpPr>
      <xdr:spPr>
        <a:xfrm flipV="1">
          <a:off x="19027140" y="13249275"/>
          <a:ext cx="8636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43180</xdr:rowOff>
    </xdr:from>
    <xdr:to xmlns:xdr="http://schemas.openxmlformats.org/drawingml/2006/spreadsheetDrawing">
      <xdr:col>107</xdr:col>
      <xdr:colOff>101600</xdr:colOff>
      <xdr:row>75</xdr:row>
      <xdr:rowOff>148590</xdr:rowOff>
    </xdr:to>
    <xdr:sp macro="" textlink="">
      <xdr:nvSpPr>
        <xdr:cNvPr id="855" name="フローチャート: 判断 854"/>
        <xdr:cNvSpPr/>
      </xdr:nvSpPr>
      <xdr:spPr>
        <a:xfrm>
          <a:off x="19839940" y="129019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164465</xdr:rowOff>
    </xdr:from>
    <xdr:ext cx="531495" cy="269875"/>
    <xdr:sp macro="" textlink="">
      <xdr:nvSpPr>
        <xdr:cNvPr id="856" name="テキスト ボックス 855"/>
        <xdr:cNvSpPr txBox="1"/>
      </xdr:nvSpPr>
      <xdr:spPr>
        <a:xfrm>
          <a:off x="19633565" y="1268031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88265</xdr:rowOff>
    </xdr:from>
    <xdr:to xmlns:xdr="http://schemas.openxmlformats.org/drawingml/2006/spreadsheetDrawing">
      <xdr:col>102</xdr:col>
      <xdr:colOff>114300</xdr:colOff>
      <xdr:row>77</xdr:row>
      <xdr:rowOff>92710</xdr:rowOff>
    </xdr:to>
    <xdr:cxnSp macro="">
      <xdr:nvCxnSpPr>
        <xdr:cNvPr id="857" name="直線コネクタ 856"/>
        <xdr:cNvCxnSpPr/>
      </xdr:nvCxnSpPr>
      <xdr:spPr>
        <a:xfrm>
          <a:off x="18163540" y="1328991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39370</xdr:rowOff>
    </xdr:from>
    <xdr:to xmlns:xdr="http://schemas.openxmlformats.org/drawingml/2006/spreadsheetDrawing">
      <xdr:col>102</xdr:col>
      <xdr:colOff>165100</xdr:colOff>
      <xdr:row>75</xdr:row>
      <xdr:rowOff>146685</xdr:rowOff>
    </xdr:to>
    <xdr:sp macro="" textlink="">
      <xdr:nvSpPr>
        <xdr:cNvPr id="858" name="フローチャート: 判断 857"/>
        <xdr:cNvSpPr/>
      </xdr:nvSpPr>
      <xdr:spPr>
        <a:xfrm>
          <a:off x="18976340" y="12898120"/>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163195</xdr:rowOff>
    </xdr:from>
    <xdr:ext cx="534670" cy="269875"/>
    <xdr:sp macro="" textlink="">
      <xdr:nvSpPr>
        <xdr:cNvPr id="859" name="テキスト ボックス 858"/>
        <xdr:cNvSpPr txBox="1"/>
      </xdr:nvSpPr>
      <xdr:spPr>
        <a:xfrm>
          <a:off x="18764885" y="1267904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37465</xdr:rowOff>
    </xdr:from>
    <xdr:to xmlns:xdr="http://schemas.openxmlformats.org/drawingml/2006/spreadsheetDrawing">
      <xdr:col>98</xdr:col>
      <xdr:colOff>38100</xdr:colOff>
      <xdr:row>75</xdr:row>
      <xdr:rowOff>144145</xdr:rowOff>
    </xdr:to>
    <xdr:sp macro="" textlink="">
      <xdr:nvSpPr>
        <xdr:cNvPr id="860" name="フローチャート: 判断 859"/>
        <xdr:cNvSpPr/>
      </xdr:nvSpPr>
      <xdr:spPr>
        <a:xfrm>
          <a:off x="18112740" y="12896215"/>
          <a:ext cx="9652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161925</xdr:rowOff>
    </xdr:from>
    <xdr:ext cx="531495" cy="268605"/>
    <xdr:sp macro="" textlink="">
      <xdr:nvSpPr>
        <xdr:cNvPr id="861" name="テキスト ボックス 860"/>
        <xdr:cNvSpPr txBox="1"/>
      </xdr:nvSpPr>
      <xdr:spPr>
        <a:xfrm>
          <a:off x="17901285" y="12677775"/>
          <a:ext cx="531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83820</xdr:rowOff>
    </xdr:from>
    <xdr:ext cx="758825" cy="269875"/>
    <xdr:sp macro="" textlink="">
      <xdr:nvSpPr>
        <xdr:cNvPr id="862" name="テキスト ボックス 861"/>
        <xdr:cNvSpPr txBox="1"/>
      </xdr:nvSpPr>
      <xdr:spPr>
        <a:xfrm>
          <a:off x="21386800" y="13971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83820</xdr:rowOff>
    </xdr:from>
    <xdr:ext cx="762000" cy="269875"/>
    <xdr:sp macro="" textlink="">
      <xdr:nvSpPr>
        <xdr:cNvPr id="863" name="テキスト ボックス 862"/>
        <xdr:cNvSpPr txBox="1"/>
      </xdr:nvSpPr>
      <xdr:spPr>
        <a:xfrm>
          <a:off x="2057400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83820</xdr:rowOff>
    </xdr:from>
    <xdr:ext cx="758825" cy="269875"/>
    <xdr:sp macro="" textlink="">
      <xdr:nvSpPr>
        <xdr:cNvPr id="864" name="テキスト ボックス 863"/>
        <xdr:cNvSpPr txBox="1"/>
      </xdr:nvSpPr>
      <xdr:spPr>
        <a:xfrm>
          <a:off x="19705320" y="13971270"/>
          <a:ext cx="7588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83820</xdr:rowOff>
    </xdr:from>
    <xdr:ext cx="762000" cy="269875"/>
    <xdr:sp macro="" textlink="">
      <xdr:nvSpPr>
        <xdr:cNvPr id="865" name="テキスト ボックス 864"/>
        <xdr:cNvSpPr txBox="1"/>
      </xdr:nvSpPr>
      <xdr:spPr>
        <a:xfrm>
          <a:off x="1884172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83820</xdr:rowOff>
    </xdr:from>
    <xdr:ext cx="762000" cy="269875"/>
    <xdr:sp macro="" textlink="">
      <xdr:nvSpPr>
        <xdr:cNvPr id="866" name="テキスト ボックス 865"/>
        <xdr:cNvSpPr txBox="1"/>
      </xdr:nvSpPr>
      <xdr:spPr>
        <a:xfrm>
          <a:off x="17978120" y="1397127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70485</xdr:rowOff>
    </xdr:from>
    <xdr:to xmlns:xdr="http://schemas.openxmlformats.org/drawingml/2006/spreadsheetDrawing">
      <xdr:col>116</xdr:col>
      <xdr:colOff>114300</xdr:colOff>
      <xdr:row>76</xdr:row>
      <xdr:rowOff>171450</xdr:rowOff>
    </xdr:to>
    <xdr:sp macro="" textlink="">
      <xdr:nvSpPr>
        <xdr:cNvPr id="867" name="楕円 866"/>
        <xdr:cNvSpPr/>
      </xdr:nvSpPr>
      <xdr:spPr>
        <a:xfrm>
          <a:off x="21521420" y="13100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47625</xdr:rowOff>
    </xdr:from>
    <xdr:ext cx="534670" cy="269875"/>
    <xdr:sp macro="" textlink="">
      <xdr:nvSpPr>
        <xdr:cNvPr id="868" name="繰出金該当値テキスト"/>
        <xdr:cNvSpPr txBox="1"/>
      </xdr:nvSpPr>
      <xdr:spPr>
        <a:xfrm>
          <a:off x="21623020" y="1307782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93980</xdr:rowOff>
    </xdr:from>
    <xdr:to xmlns:xdr="http://schemas.openxmlformats.org/drawingml/2006/spreadsheetDrawing">
      <xdr:col>112</xdr:col>
      <xdr:colOff>38100</xdr:colOff>
      <xdr:row>77</xdr:row>
      <xdr:rowOff>22225</xdr:rowOff>
    </xdr:to>
    <xdr:sp macro="" textlink="">
      <xdr:nvSpPr>
        <xdr:cNvPr id="869" name="楕円 868"/>
        <xdr:cNvSpPr/>
      </xdr:nvSpPr>
      <xdr:spPr>
        <a:xfrm>
          <a:off x="20708620" y="131241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11430</xdr:rowOff>
    </xdr:from>
    <xdr:ext cx="531495" cy="269240"/>
    <xdr:sp macro="" textlink="">
      <xdr:nvSpPr>
        <xdr:cNvPr id="870" name="テキスト ボックス 869"/>
        <xdr:cNvSpPr txBox="1"/>
      </xdr:nvSpPr>
      <xdr:spPr>
        <a:xfrm>
          <a:off x="20497165" y="13213080"/>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171450</xdr:rowOff>
    </xdr:from>
    <xdr:to xmlns:xdr="http://schemas.openxmlformats.org/drawingml/2006/spreadsheetDrawing">
      <xdr:col>107</xdr:col>
      <xdr:colOff>101600</xdr:colOff>
      <xdr:row>77</xdr:row>
      <xdr:rowOff>102235</xdr:rowOff>
    </xdr:to>
    <xdr:sp macro="" textlink="">
      <xdr:nvSpPr>
        <xdr:cNvPr id="871" name="楕円 870"/>
        <xdr:cNvSpPr/>
      </xdr:nvSpPr>
      <xdr:spPr>
        <a:xfrm>
          <a:off x="19839940" y="13201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91440</xdr:rowOff>
    </xdr:from>
    <xdr:ext cx="531495" cy="267335"/>
    <xdr:sp macro="" textlink="">
      <xdr:nvSpPr>
        <xdr:cNvPr id="872" name="テキスト ボックス 871"/>
        <xdr:cNvSpPr txBox="1"/>
      </xdr:nvSpPr>
      <xdr:spPr>
        <a:xfrm>
          <a:off x="19633565" y="13293090"/>
          <a:ext cx="53149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39370</xdr:rowOff>
    </xdr:from>
    <xdr:to xmlns:xdr="http://schemas.openxmlformats.org/drawingml/2006/spreadsheetDrawing">
      <xdr:col>102</xdr:col>
      <xdr:colOff>165100</xdr:colOff>
      <xdr:row>77</xdr:row>
      <xdr:rowOff>146685</xdr:rowOff>
    </xdr:to>
    <xdr:sp macro="" textlink="">
      <xdr:nvSpPr>
        <xdr:cNvPr id="873" name="楕円 872"/>
        <xdr:cNvSpPr/>
      </xdr:nvSpPr>
      <xdr:spPr>
        <a:xfrm>
          <a:off x="18976340" y="13241020"/>
          <a:ext cx="10160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138430</xdr:rowOff>
    </xdr:from>
    <xdr:ext cx="534670" cy="269875"/>
    <xdr:sp macro="" textlink="">
      <xdr:nvSpPr>
        <xdr:cNvPr id="874" name="テキスト ボックス 873"/>
        <xdr:cNvSpPr txBox="1"/>
      </xdr:nvSpPr>
      <xdr:spPr>
        <a:xfrm>
          <a:off x="18764885" y="13340080"/>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33655</xdr:rowOff>
    </xdr:from>
    <xdr:to xmlns:xdr="http://schemas.openxmlformats.org/drawingml/2006/spreadsheetDrawing">
      <xdr:col>98</xdr:col>
      <xdr:colOff>38100</xdr:colOff>
      <xdr:row>77</xdr:row>
      <xdr:rowOff>140970</xdr:rowOff>
    </xdr:to>
    <xdr:sp macro="" textlink="">
      <xdr:nvSpPr>
        <xdr:cNvPr id="875" name="楕円 874"/>
        <xdr:cNvSpPr/>
      </xdr:nvSpPr>
      <xdr:spPr>
        <a:xfrm>
          <a:off x="18112740" y="13235305"/>
          <a:ext cx="965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130175</xdr:rowOff>
    </xdr:from>
    <xdr:ext cx="531495" cy="269240"/>
    <xdr:sp macro="" textlink="">
      <xdr:nvSpPr>
        <xdr:cNvPr id="876" name="テキスト ボックス 875"/>
        <xdr:cNvSpPr txBox="1"/>
      </xdr:nvSpPr>
      <xdr:spPr>
        <a:xfrm>
          <a:off x="17901285" y="1333182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59690</xdr:rowOff>
    </xdr:from>
    <xdr:to xmlns:xdr="http://schemas.openxmlformats.org/drawingml/2006/spreadsheetDrawing">
      <xdr:col>120</xdr:col>
      <xdr:colOff>114300</xdr:colOff>
      <xdr:row>85</xdr:row>
      <xdr:rowOff>32385</xdr:rowOff>
    </xdr:to>
    <xdr:sp macro="" textlink="">
      <xdr:nvSpPr>
        <xdr:cNvPr id="877" name="正方形/長方形 876"/>
        <xdr:cNvSpPr/>
      </xdr:nvSpPr>
      <xdr:spPr>
        <a:xfrm>
          <a:off x="17800320" y="14290040"/>
          <a:ext cx="456438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59690</xdr:rowOff>
    </xdr:from>
    <xdr:to xmlns:xdr="http://schemas.openxmlformats.org/drawingml/2006/spreadsheetDrawing">
      <xdr:col>104</xdr:col>
      <xdr:colOff>127000</xdr:colOff>
      <xdr:row>86</xdr:row>
      <xdr:rowOff>146685</xdr:rowOff>
    </xdr:to>
    <xdr:sp macro="" textlink="">
      <xdr:nvSpPr>
        <xdr:cNvPr id="878" name="正方形/長方形 877"/>
        <xdr:cNvSpPr/>
      </xdr:nvSpPr>
      <xdr:spPr>
        <a:xfrm>
          <a:off x="1792732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92075</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792732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59690</xdr:rowOff>
    </xdr:from>
    <xdr:to xmlns:xdr="http://schemas.openxmlformats.org/drawingml/2006/spreadsheetDrawing">
      <xdr:col>110</xdr:col>
      <xdr:colOff>0</xdr:colOff>
      <xdr:row>86</xdr:row>
      <xdr:rowOff>146685</xdr:rowOff>
    </xdr:to>
    <xdr:sp macro="" textlink="">
      <xdr:nvSpPr>
        <xdr:cNvPr id="880" name="正方形/長方形 879"/>
        <xdr:cNvSpPr/>
      </xdr:nvSpPr>
      <xdr:spPr>
        <a:xfrm>
          <a:off x="1891284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92075</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891284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59690</xdr:rowOff>
    </xdr:from>
    <xdr:to xmlns:xdr="http://schemas.openxmlformats.org/drawingml/2006/spreadsheetDrawing">
      <xdr:col>116</xdr:col>
      <xdr:colOff>0</xdr:colOff>
      <xdr:row>86</xdr:row>
      <xdr:rowOff>146685</xdr:rowOff>
    </xdr:to>
    <xdr:sp macro="" textlink="">
      <xdr:nvSpPr>
        <xdr:cNvPr id="882" name="正方形/長方形 881"/>
        <xdr:cNvSpPr/>
      </xdr:nvSpPr>
      <xdr:spPr>
        <a:xfrm>
          <a:off x="20025360" y="14632940"/>
          <a:ext cx="1483360" cy="258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92075</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025360" y="14836775"/>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7800320" y="15114270"/>
          <a:ext cx="4564380" cy="22847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7620</xdr:rowOff>
    </xdr:from>
    <xdr:ext cx="349885" cy="233045"/>
    <xdr:sp macro="" textlink="">
      <xdr:nvSpPr>
        <xdr:cNvPr id="885" name="テキスト ボックス 884"/>
        <xdr:cNvSpPr txBox="1"/>
      </xdr:nvSpPr>
      <xdr:spPr>
        <a:xfrm>
          <a:off x="17767300" y="14923770"/>
          <a:ext cx="34988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5905"/>
    <xdr:sp macro="" textlink="">
      <xdr:nvSpPr>
        <xdr:cNvPr id="888" name="テキスト ボックス 887"/>
        <xdr:cNvSpPr txBox="1"/>
      </xdr:nvSpPr>
      <xdr:spPr>
        <a:xfrm>
          <a:off x="17561560" y="16113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88</xdr:row>
      <xdr:rowOff>26670</xdr:rowOff>
    </xdr:to>
    <xdr:cxnSp macro="">
      <xdr:nvCxnSpPr>
        <xdr:cNvPr id="889" name="直線コネクタ 888"/>
        <xdr:cNvCxnSpPr/>
      </xdr:nvCxnSpPr>
      <xdr:spPr>
        <a:xfrm>
          <a:off x="17800320" y="15114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57150</xdr:rowOff>
    </xdr:from>
    <xdr:ext cx="248920" cy="269240"/>
    <xdr:sp macro="" textlink="">
      <xdr:nvSpPr>
        <xdr:cNvPr id="890" name="テキスト ボックス 889"/>
        <xdr:cNvSpPr txBox="1"/>
      </xdr:nvSpPr>
      <xdr:spPr>
        <a:xfrm>
          <a:off x="17561560" y="14973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26670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7800320" y="15114270"/>
          <a:ext cx="4564380" cy="22847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2" name="テキスト ボックス 901"/>
        <xdr:cNvSpPr txBox="1"/>
      </xdr:nvSpPr>
      <xdr:spPr>
        <a:xfrm>
          <a:off x="2063496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05" name="テキスト ボックス 904"/>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908" name="テキスト ボックス 907"/>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0" name="テキスト ボックス 909"/>
        <xdr:cNvSpPr txBox="1"/>
      </xdr:nvSpPr>
      <xdr:spPr>
        <a:xfrm>
          <a:off x="1803908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8825" cy="259080"/>
    <xdr:sp macro="" textlink="">
      <xdr:nvSpPr>
        <xdr:cNvPr id="911" name="テキスト ボックス 910"/>
        <xdr:cNvSpPr txBox="1"/>
      </xdr:nvSpPr>
      <xdr:spPr>
        <a:xfrm>
          <a:off x="2138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825" cy="259080"/>
    <xdr:sp macro="" textlink="">
      <xdr:nvSpPr>
        <xdr:cNvPr id="913" name="テキスト ボックス 912"/>
        <xdr:cNvSpPr txBox="1"/>
      </xdr:nvSpPr>
      <xdr:spPr>
        <a:xfrm>
          <a:off x="197053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19" name="テキスト ボックス 918"/>
        <xdr:cNvSpPr txBox="1"/>
      </xdr:nvSpPr>
      <xdr:spPr>
        <a:xfrm>
          <a:off x="2063496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21" name="テキスト ボックス 920"/>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23" name="テキスト ボックス 922"/>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25" name="テキスト ボックス 924"/>
        <xdr:cNvSpPr txBox="1"/>
      </xdr:nvSpPr>
      <xdr:spPr>
        <a:xfrm>
          <a:off x="1803908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類似団体平均を上回っているものは</a:t>
          </a:r>
          <a:r>
            <a:rPr kumimoji="1" lang="ja-JP" altLang="en-US" sz="1300">
              <a:solidFill>
                <a:schemeClr val="dk1"/>
              </a:solidFill>
              <a:effectLst/>
              <a:latin typeface="ＭＳ Ｐゴシック"/>
              <a:ea typeface="ＭＳ Ｐゴシック"/>
              <a:cs typeface="+mn-cs"/>
            </a:rPr>
            <a:t>貸付金のみで、</a:t>
          </a:r>
          <a:r>
            <a:rPr kumimoji="1" lang="ja-JP" altLang="ja-JP" sz="1300">
              <a:solidFill>
                <a:schemeClr val="dk1"/>
              </a:solidFill>
              <a:effectLst/>
              <a:latin typeface="ＭＳ Ｐゴシック"/>
              <a:ea typeface="ＭＳ Ｐゴシック"/>
              <a:cs typeface="+mn-cs"/>
            </a:rPr>
            <a:t>特に補助費等</a:t>
          </a:r>
          <a:r>
            <a:rPr kumimoji="1" lang="ja-JP" altLang="en-US" sz="1300">
              <a:solidFill>
                <a:schemeClr val="dk1"/>
              </a:solidFill>
              <a:effectLst/>
              <a:latin typeface="ＭＳ Ｐゴシック"/>
              <a:ea typeface="ＭＳ Ｐゴシック"/>
              <a:cs typeface="+mn-cs"/>
            </a:rPr>
            <a:t>、維持補修費</a:t>
          </a:r>
          <a:r>
            <a:rPr kumimoji="1" lang="ja-JP" altLang="ja-JP" sz="1300">
              <a:solidFill>
                <a:schemeClr val="dk1"/>
              </a:solidFill>
              <a:effectLst/>
              <a:latin typeface="ＭＳ Ｐゴシック"/>
              <a:ea typeface="ＭＳ Ｐゴシック"/>
              <a:cs typeface="+mn-cs"/>
            </a:rPr>
            <a:t>、普通建設事業費、公債費については類似団体内順位も低位置となっている。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人件費が類似団体内平均値を下回っているが、その差は</a:t>
          </a:r>
          <a:r>
            <a:rPr kumimoji="1" lang="ja-JP" altLang="en-US" sz="1300">
              <a:solidFill>
                <a:schemeClr val="dk1"/>
              </a:solidFill>
              <a:effectLst/>
              <a:latin typeface="ＭＳ Ｐゴシック"/>
              <a:ea typeface="ＭＳ Ｐゴシック"/>
              <a:cs typeface="+mn-cs"/>
            </a:rPr>
            <a:t>縮まる傾向にある</a:t>
          </a:r>
          <a:r>
            <a:rPr kumimoji="1" lang="ja-JP" altLang="ja-JP" sz="1300">
              <a:solidFill>
                <a:schemeClr val="dk1"/>
              </a:solidFill>
              <a:effectLst/>
              <a:latin typeface="ＭＳ Ｐゴシック"/>
              <a:ea typeface="ＭＳ Ｐゴシック"/>
              <a:cs typeface="+mn-cs"/>
            </a:rPr>
            <a:t>。これは会計年度任用職員制度の開始に伴う増によるものである。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補助費等についても類似団体内平均値を下回っているが、新型コロナウイルス感染症</a:t>
          </a:r>
          <a:r>
            <a:rPr kumimoji="1" lang="ja-JP" altLang="en-US" sz="1300">
              <a:solidFill>
                <a:schemeClr val="dk1"/>
              </a:solidFill>
              <a:effectLst/>
              <a:latin typeface="ＭＳ Ｐゴシック"/>
              <a:ea typeface="ＭＳ Ｐゴシック"/>
              <a:cs typeface="+mn-cs"/>
            </a:rPr>
            <a:t>対策</a:t>
          </a:r>
          <a:r>
            <a:rPr kumimoji="1" lang="ja-JP" altLang="ja-JP" sz="1300">
              <a:solidFill>
                <a:schemeClr val="dk1"/>
              </a:solidFill>
              <a:effectLst/>
              <a:latin typeface="ＭＳ Ｐゴシック"/>
              <a:ea typeface="ＭＳ Ｐゴシック"/>
              <a:cs typeface="+mn-cs"/>
            </a:rPr>
            <a:t>により補助費等は増加している。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扶助費は、わずかに類似団体内平均値を下回っている。町独自の福祉施設の管理運営費（ケアハウス・公立保育所保育士臨時賃金）や福祉施策（子どもの医療費や高齢者に対する配食サービス）などによるものである。扶助費は切っても切り離せないものであるが、町民の理解を得ながら、財政を圧迫する上昇傾向に歯止めをかけるよう努めていく。</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なお、全てにおいて財政健全化プランや、人件費については定員管理計画、更新設備については公共施設等総合管理計画にて、適正な管理に努め健全財政に繋げていく。</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64770</xdr:rowOff>
    </xdr:to>
    <xdr:sp macro="" textlink="">
      <xdr:nvSpPr>
        <xdr:cNvPr id="3" name="正方形/長方形 2"/>
        <xdr:cNvSpPr/>
      </xdr:nvSpPr>
      <xdr:spPr>
        <a:xfrm>
          <a:off x="18542000" y="191135"/>
          <a:ext cx="38227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7170"/>
          <a:ext cx="377825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70485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935"/>
          <a:ext cx="3721100" cy="4324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64770</xdr:rowOff>
    </xdr:to>
    <xdr:sp macro="" textlink="">
      <xdr:nvSpPr>
        <xdr:cNvPr id="6" name="正方形/長方形 5"/>
        <xdr:cNvSpPr/>
      </xdr:nvSpPr>
      <xdr:spPr>
        <a:xfrm>
          <a:off x="15824200" y="191135"/>
          <a:ext cx="258953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7170"/>
          <a:ext cx="2545080" cy="4953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70485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1935"/>
          <a:ext cx="248793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73760"/>
          <a:ext cx="9827260" cy="17424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64770</xdr:rowOff>
    </xdr:from>
    <xdr:to xmlns:xdr="http://schemas.openxmlformats.org/drawingml/2006/spreadsheetDrawing">
      <xdr:col>12</xdr:col>
      <xdr:colOff>0</xdr:colOff>
      <xdr:row>15</xdr:row>
      <xdr:rowOff>64770</xdr:rowOff>
    </xdr:to>
    <xdr:sp macro="" textlink="">
      <xdr:nvSpPr>
        <xdr:cNvPr id="10" name="正方形/長方形 9"/>
        <xdr:cNvSpPr/>
      </xdr:nvSpPr>
      <xdr:spPr>
        <a:xfrm>
          <a:off x="868680" y="90678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64770</xdr:rowOff>
    </xdr:from>
    <xdr:to xmlns:xdr="http://schemas.openxmlformats.org/drawingml/2006/spreadsheetDrawing">
      <xdr:col>19</xdr:col>
      <xdr:colOff>25400</xdr:colOff>
      <xdr:row>15</xdr:row>
      <xdr:rowOff>64770</xdr:rowOff>
    </xdr:to>
    <xdr:sp macro="" textlink="">
      <xdr:nvSpPr>
        <xdr:cNvPr id="11" name="正方形/長方形 10"/>
        <xdr:cNvSpPr/>
      </xdr:nvSpPr>
      <xdr:spPr>
        <a:xfrm>
          <a:off x="2166620" y="90678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64770</xdr:rowOff>
    </xdr:from>
    <xdr:to xmlns:xdr="http://schemas.openxmlformats.org/drawingml/2006/spreadsheetDrawing">
      <xdr:col>26</xdr:col>
      <xdr:colOff>127000</xdr:colOff>
      <xdr:row>15</xdr:row>
      <xdr:rowOff>64770</xdr:rowOff>
    </xdr:to>
    <xdr:sp macro="" textlink="">
      <xdr:nvSpPr>
        <xdr:cNvPr id="12" name="正方形/長方形 11"/>
        <xdr:cNvSpPr/>
      </xdr:nvSpPr>
      <xdr:spPr>
        <a:xfrm>
          <a:off x="3464560" y="90678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167640</xdr:rowOff>
    </xdr:to>
    <xdr:sp macro="" textlink="">
      <xdr:nvSpPr>
        <xdr:cNvPr id="13" name="正方形/長方形 12"/>
        <xdr:cNvSpPr/>
      </xdr:nvSpPr>
      <xdr:spPr>
        <a:xfrm>
          <a:off x="4947920" y="926465"/>
          <a:ext cx="197612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167640</xdr:rowOff>
    </xdr:to>
    <xdr:sp macro="" textlink="">
      <xdr:nvSpPr>
        <xdr:cNvPr id="14" name="正方形/長方形 13"/>
        <xdr:cNvSpPr/>
      </xdr:nvSpPr>
      <xdr:spPr>
        <a:xfrm>
          <a:off x="6924040" y="926465"/>
          <a:ext cx="12344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39800"/>
          <a:ext cx="619760" cy="9150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123190</xdr:rowOff>
    </xdr:to>
    <xdr:sp macro="" textlink="">
      <xdr:nvSpPr>
        <xdr:cNvPr id="16" name="正方形/長方形 15"/>
        <xdr:cNvSpPr/>
      </xdr:nvSpPr>
      <xdr:spPr>
        <a:xfrm>
          <a:off x="4947920" y="1680210"/>
          <a:ext cx="197612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123190</xdr:rowOff>
    </xdr:to>
    <xdr:sp macro="" textlink="">
      <xdr:nvSpPr>
        <xdr:cNvPr id="17" name="正方形/長方形 16"/>
        <xdr:cNvSpPr/>
      </xdr:nvSpPr>
      <xdr:spPr>
        <a:xfrm>
          <a:off x="6987540" y="1680210"/>
          <a:ext cx="370840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148590</xdr:rowOff>
    </xdr:to>
    <xdr:sp macro="" textlink="">
      <xdr:nvSpPr>
        <xdr:cNvPr id="18" name="角丸四角形 17"/>
        <xdr:cNvSpPr/>
      </xdr:nvSpPr>
      <xdr:spPr>
        <a:xfrm>
          <a:off x="10779760" y="873760"/>
          <a:ext cx="1483360" cy="1122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39800"/>
          <a:ext cx="14198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103505</xdr:rowOff>
    </xdr:to>
    <xdr:sp macro="" textlink="">
      <xdr:nvSpPr>
        <xdr:cNvPr id="20" name="正方形/長方形 19"/>
        <xdr:cNvSpPr/>
      </xdr:nvSpPr>
      <xdr:spPr>
        <a:xfrm>
          <a:off x="11035030" y="1196975"/>
          <a:ext cx="14198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128905</xdr:rowOff>
    </xdr:to>
    <xdr:sp macro="" textlink="">
      <xdr:nvSpPr>
        <xdr:cNvPr id="21" name="正方形/長方形 20"/>
        <xdr:cNvSpPr/>
      </xdr:nvSpPr>
      <xdr:spPr>
        <a:xfrm>
          <a:off x="11035030" y="1519555"/>
          <a:ext cx="141986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161290</xdr:rowOff>
    </xdr:from>
    <xdr:to xmlns:xdr="http://schemas.openxmlformats.org/drawingml/2006/spreadsheetDrawing">
      <xdr:col>59</xdr:col>
      <xdr:colOff>73025</xdr:colOff>
      <xdr:row>6</xdr:row>
      <xdr:rowOff>90170</xdr:rowOff>
    </xdr:to>
    <xdr:sp macro="" textlink="">
      <xdr:nvSpPr>
        <xdr:cNvPr id="23" name="楕円 22"/>
        <xdr:cNvSpPr/>
      </xdr:nvSpPr>
      <xdr:spPr>
        <a:xfrm>
          <a:off x="10916285" y="1003300"/>
          <a:ext cx="9652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61745"/>
          <a:ext cx="9652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123190</xdr:rowOff>
    </xdr:to>
    <xdr:cxnSp macro="">
      <xdr:nvCxnSpPr>
        <xdr:cNvPr id="25" name="直線コネクタ 24"/>
        <xdr:cNvCxnSpPr/>
      </xdr:nvCxnSpPr>
      <xdr:spPr>
        <a:xfrm>
          <a:off x="10957560" y="150114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0114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2783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8675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5430"/>
    <xdr:sp macro="" textlink="">
      <xdr:nvSpPr>
        <xdr:cNvPr id="29" name="テキスト ボックス 28"/>
        <xdr:cNvSpPr txBox="1"/>
      </xdr:nvSpPr>
      <xdr:spPr>
        <a:xfrm>
          <a:off x="683260" y="2802890"/>
          <a:ext cx="88963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90170</xdr:rowOff>
    </xdr:from>
    <xdr:ext cx="6046470" cy="261620"/>
    <xdr:sp macro="" textlink="">
      <xdr:nvSpPr>
        <xdr:cNvPr id="30" name="テキスト ボックス 29"/>
        <xdr:cNvSpPr txBox="1"/>
      </xdr:nvSpPr>
      <xdr:spPr>
        <a:xfrm>
          <a:off x="683260" y="3111500"/>
          <a:ext cx="60464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64770</xdr:rowOff>
    </xdr:from>
    <xdr:ext cx="8231505" cy="262890"/>
    <xdr:sp macro="" textlink="">
      <xdr:nvSpPr>
        <xdr:cNvPr id="31" name="テキスト ボックス 30"/>
        <xdr:cNvSpPr txBox="1"/>
      </xdr:nvSpPr>
      <xdr:spPr>
        <a:xfrm>
          <a:off x="683260" y="3421380"/>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90170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90170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90170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28600"/>
    <xdr:sp macro="" textlink="">
      <xdr:nvSpPr>
        <xdr:cNvPr id="40" name="テキスト ボックス 39"/>
        <xdr:cNvSpPr txBox="1"/>
      </xdr:nvSpPr>
      <xdr:spPr>
        <a:xfrm>
          <a:off x="708660" y="45370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114300</xdr:rowOff>
    </xdr:from>
    <xdr:ext cx="467360" cy="264795"/>
    <xdr:sp macro="" textlink="">
      <xdr:nvSpPr>
        <xdr:cNvPr id="42" name="テキスト ボックス 41"/>
        <xdr:cNvSpPr txBox="1"/>
      </xdr:nvSpPr>
      <xdr:spPr>
        <a:xfrm>
          <a:off x="289560" y="68237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3" name="直線コネクタ 42"/>
        <xdr:cNvCxnSpPr/>
      </xdr:nvCxnSpPr>
      <xdr:spPr>
        <a:xfrm>
          <a:off x="741680" y="664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130175</xdr:rowOff>
    </xdr:from>
    <xdr:ext cx="467360" cy="264795"/>
    <xdr:sp macro="" textlink="">
      <xdr:nvSpPr>
        <xdr:cNvPr id="44" name="テキスト ボックス 43"/>
        <xdr:cNvSpPr txBox="1"/>
      </xdr:nvSpPr>
      <xdr:spPr>
        <a:xfrm>
          <a:off x="289560" y="650430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5" name="直線コネクタ 44"/>
        <xdr:cNvCxnSpPr/>
      </xdr:nvCxnSpPr>
      <xdr:spPr>
        <a:xfrm>
          <a:off x="741680" y="6323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147320</xdr:rowOff>
    </xdr:from>
    <xdr:ext cx="467360" cy="261620"/>
    <xdr:sp macro="" textlink="">
      <xdr:nvSpPr>
        <xdr:cNvPr id="46" name="テキスト ボックス 45"/>
        <xdr:cNvSpPr txBox="1"/>
      </xdr:nvSpPr>
      <xdr:spPr>
        <a:xfrm>
          <a:off x="289560" y="6186170"/>
          <a:ext cx="467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134620</xdr:rowOff>
    </xdr:from>
    <xdr:to xmlns:xdr="http://schemas.openxmlformats.org/drawingml/2006/spreadsheetDrawing">
      <xdr:col>28</xdr:col>
      <xdr:colOff>114300</xdr:colOff>
      <xdr:row>35</xdr:row>
      <xdr:rowOff>134620</xdr:rowOff>
    </xdr:to>
    <xdr:cxnSp macro="">
      <xdr:nvCxnSpPr>
        <xdr:cNvPr id="47" name="直線コネクタ 46"/>
        <xdr:cNvCxnSpPr/>
      </xdr:nvCxnSpPr>
      <xdr:spPr>
        <a:xfrm>
          <a:off x="741680" y="6005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163195</xdr:rowOff>
    </xdr:from>
    <xdr:ext cx="531495" cy="264160"/>
    <xdr:sp macro="" textlink="">
      <xdr:nvSpPr>
        <xdr:cNvPr id="48" name="テキスト ボックス 47"/>
        <xdr:cNvSpPr txBox="1"/>
      </xdr:nvSpPr>
      <xdr:spPr>
        <a:xfrm>
          <a:off x="225425" y="58667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150495</xdr:rowOff>
    </xdr:from>
    <xdr:to xmlns:xdr="http://schemas.openxmlformats.org/drawingml/2006/spreadsheetDrawing">
      <xdr:col>28</xdr:col>
      <xdr:colOff>114300</xdr:colOff>
      <xdr:row>33</xdr:row>
      <xdr:rowOff>150495</xdr:rowOff>
    </xdr:to>
    <xdr:cxnSp macro="">
      <xdr:nvCxnSpPr>
        <xdr:cNvPr id="49" name="直線コネクタ 48"/>
        <xdr:cNvCxnSpPr/>
      </xdr:nvCxnSpPr>
      <xdr:spPr>
        <a:xfrm>
          <a:off x="741680" y="5686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62890"/>
    <xdr:sp macro="" textlink="">
      <xdr:nvSpPr>
        <xdr:cNvPr id="50" name="テキスト ボックス 49"/>
        <xdr:cNvSpPr txBox="1"/>
      </xdr:nvSpPr>
      <xdr:spPr>
        <a:xfrm>
          <a:off x="225425" y="554228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167640</xdr:rowOff>
    </xdr:from>
    <xdr:to xmlns:xdr="http://schemas.openxmlformats.org/drawingml/2006/spreadsheetDrawing">
      <xdr:col>28</xdr:col>
      <xdr:colOff>114300</xdr:colOff>
      <xdr:row>31</xdr:row>
      <xdr:rowOff>167640</xdr:rowOff>
    </xdr:to>
    <xdr:cxnSp macro="">
      <xdr:nvCxnSpPr>
        <xdr:cNvPr id="51" name="直線コネクタ 50"/>
        <xdr:cNvCxnSpPr/>
      </xdr:nvCxnSpPr>
      <xdr:spPr>
        <a:xfrm>
          <a:off x="741680" y="5368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22860</xdr:rowOff>
    </xdr:from>
    <xdr:ext cx="531495" cy="264795"/>
    <xdr:sp macro="" textlink="">
      <xdr:nvSpPr>
        <xdr:cNvPr id="52" name="テキスト ボックス 51"/>
        <xdr:cNvSpPr txBox="1"/>
      </xdr:nvSpPr>
      <xdr:spPr>
        <a:xfrm>
          <a:off x="225425" y="52235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66065"/>
    <xdr:sp macro="" textlink="">
      <xdr:nvSpPr>
        <xdr:cNvPr id="54" name="テキスト ボックス 53"/>
        <xdr:cNvSpPr txBox="1"/>
      </xdr:nvSpPr>
      <xdr:spPr>
        <a:xfrm>
          <a:off x="225425" y="4903470"/>
          <a:ext cx="5314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168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55880</xdr:rowOff>
    </xdr:from>
    <xdr:ext cx="531495" cy="262890"/>
    <xdr:sp macro="" textlink="">
      <xdr:nvSpPr>
        <xdr:cNvPr id="56" name="テキスト ボックス 55"/>
        <xdr:cNvSpPr txBox="1"/>
      </xdr:nvSpPr>
      <xdr:spPr>
        <a:xfrm>
          <a:off x="225425" y="45859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7" name="議会費グラフ枠"/>
        <xdr:cNvSpPr/>
      </xdr:nvSpPr>
      <xdr:spPr>
        <a:xfrm>
          <a:off x="74168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97790</xdr:rowOff>
    </xdr:from>
    <xdr:to xmlns:xdr="http://schemas.openxmlformats.org/drawingml/2006/spreadsheetDrawing">
      <xdr:col>24</xdr:col>
      <xdr:colOff>62865</xdr:colOff>
      <xdr:row>39</xdr:row>
      <xdr:rowOff>123190</xdr:rowOff>
    </xdr:to>
    <xdr:cxnSp macro="">
      <xdr:nvCxnSpPr>
        <xdr:cNvPr id="58" name="直線コネクタ 57"/>
        <xdr:cNvCxnSpPr/>
      </xdr:nvCxnSpPr>
      <xdr:spPr>
        <a:xfrm flipV="1">
          <a:off x="4511675" y="513080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126365</xdr:rowOff>
    </xdr:from>
    <xdr:ext cx="469900" cy="262890"/>
    <xdr:sp macro="" textlink="">
      <xdr:nvSpPr>
        <xdr:cNvPr id="59" name="議会費最小値テキスト"/>
        <xdr:cNvSpPr txBox="1"/>
      </xdr:nvSpPr>
      <xdr:spPr>
        <a:xfrm>
          <a:off x="4564380" y="666813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123190</xdr:rowOff>
    </xdr:from>
    <xdr:to xmlns:xdr="http://schemas.openxmlformats.org/drawingml/2006/spreadsheetDrawing">
      <xdr:col>24</xdr:col>
      <xdr:colOff>152400</xdr:colOff>
      <xdr:row>39</xdr:row>
      <xdr:rowOff>123190</xdr:rowOff>
    </xdr:to>
    <xdr:cxnSp macro="">
      <xdr:nvCxnSpPr>
        <xdr:cNvPr id="60" name="直線コネクタ 59"/>
        <xdr:cNvCxnSpPr/>
      </xdr:nvCxnSpPr>
      <xdr:spPr>
        <a:xfrm>
          <a:off x="4429760" y="6664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43180</xdr:rowOff>
    </xdr:from>
    <xdr:ext cx="534670" cy="263525"/>
    <xdr:sp macro="" textlink="">
      <xdr:nvSpPr>
        <xdr:cNvPr id="61" name="議会費最大値テキスト"/>
        <xdr:cNvSpPr txBox="1"/>
      </xdr:nvSpPr>
      <xdr:spPr>
        <a:xfrm>
          <a:off x="4564380" y="490855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97790</xdr:rowOff>
    </xdr:from>
    <xdr:to xmlns:xdr="http://schemas.openxmlformats.org/drawingml/2006/spreadsheetDrawing">
      <xdr:col>24</xdr:col>
      <xdr:colOff>152400</xdr:colOff>
      <xdr:row>30</xdr:row>
      <xdr:rowOff>97790</xdr:rowOff>
    </xdr:to>
    <xdr:cxnSp macro="">
      <xdr:nvCxnSpPr>
        <xdr:cNvPr id="62" name="直線コネクタ 61"/>
        <xdr:cNvCxnSpPr/>
      </xdr:nvCxnSpPr>
      <xdr:spPr>
        <a:xfrm>
          <a:off x="4429760" y="5130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91440</xdr:rowOff>
    </xdr:from>
    <xdr:to xmlns:xdr="http://schemas.openxmlformats.org/drawingml/2006/spreadsheetDrawing">
      <xdr:col>24</xdr:col>
      <xdr:colOff>63500</xdr:colOff>
      <xdr:row>37</xdr:row>
      <xdr:rowOff>102870</xdr:rowOff>
    </xdr:to>
    <xdr:cxnSp macro="">
      <xdr:nvCxnSpPr>
        <xdr:cNvPr id="63" name="直線コネクタ 62"/>
        <xdr:cNvCxnSpPr/>
      </xdr:nvCxnSpPr>
      <xdr:spPr>
        <a:xfrm>
          <a:off x="3700780" y="62979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534670" cy="263525"/>
    <xdr:sp macro="" textlink="">
      <xdr:nvSpPr>
        <xdr:cNvPr id="64" name="議会費平均値テキスト"/>
        <xdr:cNvSpPr txBox="1"/>
      </xdr:nvSpPr>
      <xdr:spPr>
        <a:xfrm>
          <a:off x="4564380" y="5780405"/>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53340</xdr:rowOff>
    </xdr:from>
    <xdr:to xmlns:xdr="http://schemas.openxmlformats.org/drawingml/2006/spreadsheetDrawing">
      <xdr:col>24</xdr:col>
      <xdr:colOff>114300</xdr:colOff>
      <xdr:row>35</xdr:row>
      <xdr:rowOff>157480</xdr:rowOff>
    </xdr:to>
    <xdr:sp macro="" textlink="">
      <xdr:nvSpPr>
        <xdr:cNvPr id="65" name="フローチャート: 判断 64"/>
        <xdr:cNvSpPr/>
      </xdr:nvSpPr>
      <xdr:spPr>
        <a:xfrm>
          <a:off x="4462780" y="59245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91440</xdr:rowOff>
    </xdr:from>
    <xdr:to xmlns:xdr="http://schemas.openxmlformats.org/drawingml/2006/spreadsheetDrawing">
      <xdr:col>19</xdr:col>
      <xdr:colOff>177800</xdr:colOff>
      <xdr:row>37</xdr:row>
      <xdr:rowOff>112395</xdr:rowOff>
    </xdr:to>
    <xdr:cxnSp macro="">
      <xdr:nvCxnSpPr>
        <xdr:cNvPr id="66" name="直線コネクタ 65"/>
        <xdr:cNvCxnSpPr/>
      </xdr:nvCxnSpPr>
      <xdr:spPr>
        <a:xfrm flipV="1">
          <a:off x="2832100" y="6297930"/>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64770</xdr:rowOff>
    </xdr:from>
    <xdr:to xmlns:xdr="http://schemas.openxmlformats.org/drawingml/2006/spreadsheetDrawing">
      <xdr:col>20</xdr:col>
      <xdr:colOff>38100</xdr:colOff>
      <xdr:row>35</xdr:row>
      <xdr:rowOff>167640</xdr:rowOff>
    </xdr:to>
    <xdr:sp macro="" textlink="">
      <xdr:nvSpPr>
        <xdr:cNvPr id="67" name="フローチャート: 判断 66"/>
        <xdr:cNvSpPr/>
      </xdr:nvSpPr>
      <xdr:spPr>
        <a:xfrm>
          <a:off x="3649980" y="593598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10160</xdr:rowOff>
    </xdr:from>
    <xdr:ext cx="531495" cy="262255"/>
    <xdr:sp macro="" textlink="">
      <xdr:nvSpPr>
        <xdr:cNvPr id="68" name="テキスト ボックス 67"/>
        <xdr:cNvSpPr txBox="1"/>
      </xdr:nvSpPr>
      <xdr:spPr>
        <a:xfrm>
          <a:off x="3438525" y="571373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112395</xdr:rowOff>
    </xdr:from>
    <xdr:to xmlns:xdr="http://schemas.openxmlformats.org/drawingml/2006/spreadsheetDrawing">
      <xdr:col>15</xdr:col>
      <xdr:colOff>50800</xdr:colOff>
      <xdr:row>37</xdr:row>
      <xdr:rowOff>143510</xdr:rowOff>
    </xdr:to>
    <xdr:cxnSp macro="">
      <xdr:nvCxnSpPr>
        <xdr:cNvPr id="69" name="直線コネクタ 68"/>
        <xdr:cNvCxnSpPr/>
      </xdr:nvCxnSpPr>
      <xdr:spPr>
        <a:xfrm flipV="1">
          <a:off x="1968500" y="631888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161925</xdr:rowOff>
    </xdr:from>
    <xdr:to xmlns:xdr="http://schemas.openxmlformats.org/drawingml/2006/spreadsheetDrawing">
      <xdr:col>15</xdr:col>
      <xdr:colOff>101600</xdr:colOff>
      <xdr:row>35</xdr:row>
      <xdr:rowOff>90805</xdr:rowOff>
    </xdr:to>
    <xdr:sp macro="" textlink="">
      <xdr:nvSpPr>
        <xdr:cNvPr id="70" name="フローチャート: 判断 69"/>
        <xdr:cNvSpPr/>
      </xdr:nvSpPr>
      <xdr:spPr>
        <a:xfrm>
          <a:off x="2781300" y="58654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107315</xdr:rowOff>
    </xdr:from>
    <xdr:ext cx="531495" cy="264160"/>
    <xdr:sp macro="" textlink="">
      <xdr:nvSpPr>
        <xdr:cNvPr id="71" name="テキスト ボックス 70"/>
        <xdr:cNvSpPr txBox="1"/>
      </xdr:nvSpPr>
      <xdr:spPr>
        <a:xfrm>
          <a:off x="2574925" y="564324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140335</xdr:rowOff>
    </xdr:from>
    <xdr:to xmlns:xdr="http://schemas.openxmlformats.org/drawingml/2006/spreadsheetDrawing">
      <xdr:col>10</xdr:col>
      <xdr:colOff>114300</xdr:colOff>
      <xdr:row>37</xdr:row>
      <xdr:rowOff>143510</xdr:rowOff>
    </xdr:to>
    <xdr:cxnSp macro="">
      <xdr:nvCxnSpPr>
        <xdr:cNvPr id="72" name="直線コネクタ 71"/>
        <xdr:cNvCxnSpPr/>
      </xdr:nvCxnSpPr>
      <xdr:spPr>
        <a:xfrm>
          <a:off x="1104900" y="634682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167640</xdr:rowOff>
    </xdr:from>
    <xdr:to xmlns:xdr="http://schemas.openxmlformats.org/drawingml/2006/spreadsheetDrawing">
      <xdr:col>10</xdr:col>
      <xdr:colOff>165100</xdr:colOff>
      <xdr:row>35</xdr:row>
      <xdr:rowOff>102870</xdr:rowOff>
    </xdr:to>
    <xdr:sp macro="" textlink="">
      <xdr:nvSpPr>
        <xdr:cNvPr id="73" name="フローチャート: 判断 72"/>
        <xdr:cNvSpPr/>
      </xdr:nvSpPr>
      <xdr:spPr>
        <a:xfrm>
          <a:off x="1917700" y="58712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118110</xdr:rowOff>
    </xdr:from>
    <xdr:ext cx="534670" cy="265430"/>
    <xdr:sp macro="" textlink="">
      <xdr:nvSpPr>
        <xdr:cNvPr id="74" name="テキスト ボックス 73"/>
        <xdr:cNvSpPr txBox="1"/>
      </xdr:nvSpPr>
      <xdr:spPr>
        <a:xfrm>
          <a:off x="1706245" y="565404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xdr:rowOff>
    </xdr:from>
    <xdr:to xmlns:xdr="http://schemas.openxmlformats.org/drawingml/2006/spreadsheetDrawing">
      <xdr:col>6</xdr:col>
      <xdr:colOff>38100</xdr:colOff>
      <xdr:row>35</xdr:row>
      <xdr:rowOff>106680</xdr:rowOff>
    </xdr:to>
    <xdr:sp macro="" textlink="">
      <xdr:nvSpPr>
        <xdr:cNvPr id="75" name="フローチャート: 判断 74"/>
        <xdr:cNvSpPr/>
      </xdr:nvSpPr>
      <xdr:spPr>
        <a:xfrm>
          <a:off x="1054100" y="58743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123825</xdr:rowOff>
    </xdr:from>
    <xdr:ext cx="531495" cy="262255"/>
    <xdr:sp macro="" textlink="">
      <xdr:nvSpPr>
        <xdr:cNvPr id="76" name="テキスト ボックス 75"/>
        <xdr:cNvSpPr txBox="1"/>
      </xdr:nvSpPr>
      <xdr:spPr>
        <a:xfrm>
          <a:off x="842645" y="565975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8825" cy="264160"/>
    <xdr:sp macro="" textlink="">
      <xdr:nvSpPr>
        <xdr:cNvPr id="77" name="テキスト ボックス 76"/>
        <xdr:cNvSpPr txBox="1"/>
      </xdr:nvSpPr>
      <xdr:spPr>
        <a:xfrm>
          <a:off x="432816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160"/>
    <xdr:sp macro="" textlink="">
      <xdr:nvSpPr>
        <xdr:cNvPr id="78" name="テキスト ボックス 77"/>
        <xdr:cNvSpPr txBox="1"/>
      </xdr:nvSpPr>
      <xdr:spPr>
        <a:xfrm>
          <a:off x="351536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8825" cy="264160"/>
    <xdr:sp macro="" textlink="">
      <xdr:nvSpPr>
        <xdr:cNvPr id="79" name="テキスト ボックス 78"/>
        <xdr:cNvSpPr txBox="1"/>
      </xdr:nvSpPr>
      <xdr:spPr>
        <a:xfrm>
          <a:off x="264668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160"/>
    <xdr:sp macro="" textlink="">
      <xdr:nvSpPr>
        <xdr:cNvPr id="80" name="テキスト ボックス 79"/>
        <xdr:cNvSpPr txBox="1"/>
      </xdr:nvSpPr>
      <xdr:spPr>
        <a:xfrm>
          <a:off x="17830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160"/>
    <xdr:sp macro="" textlink="">
      <xdr:nvSpPr>
        <xdr:cNvPr id="81" name="テキスト ボックス 80"/>
        <xdr:cNvSpPr txBox="1"/>
      </xdr:nvSpPr>
      <xdr:spPr>
        <a:xfrm>
          <a:off x="9194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50165</xdr:rowOff>
    </xdr:from>
    <xdr:to xmlns:xdr="http://schemas.openxmlformats.org/drawingml/2006/spreadsheetDrawing">
      <xdr:col>24</xdr:col>
      <xdr:colOff>114300</xdr:colOff>
      <xdr:row>37</xdr:row>
      <xdr:rowOff>155575</xdr:rowOff>
    </xdr:to>
    <xdr:sp macro="" textlink="">
      <xdr:nvSpPr>
        <xdr:cNvPr id="82" name="楕円 81"/>
        <xdr:cNvSpPr/>
      </xdr:nvSpPr>
      <xdr:spPr>
        <a:xfrm>
          <a:off x="4462780" y="62566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29210</xdr:rowOff>
    </xdr:from>
    <xdr:ext cx="469900" cy="262255"/>
    <xdr:sp macro="" textlink="">
      <xdr:nvSpPr>
        <xdr:cNvPr id="83" name="議会費該当値テキスト"/>
        <xdr:cNvSpPr txBox="1"/>
      </xdr:nvSpPr>
      <xdr:spPr>
        <a:xfrm>
          <a:off x="4564380" y="623570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40640</xdr:rowOff>
    </xdr:from>
    <xdr:to xmlns:xdr="http://schemas.openxmlformats.org/drawingml/2006/spreadsheetDrawing">
      <xdr:col>20</xdr:col>
      <xdr:colOff>38100</xdr:colOff>
      <xdr:row>37</xdr:row>
      <xdr:rowOff>144145</xdr:rowOff>
    </xdr:to>
    <xdr:sp macro="" textlink="">
      <xdr:nvSpPr>
        <xdr:cNvPr id="84" name="楕円 83"/>
        <xdr:cNvSpPr/>
      </xdr:nvSpPr>
      <xdr:spPr>
        <a:xfrm>
          <a:off x="3649980" y="624713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135255</xdr:rowOff>
    </xdr:from>
    <xdr:ext cx="469900" cy="263525"/>
    <xdr:sp macro="" textlink="">
      <xdr:nvSpPr>
        <xdr:cNvPr id="85" name="テキスト ボックス 84"/>
        <xdr:cNvSpPr txBox="1"/>
      </xdr:nvSpPr>
      <xdr:spPr>
        <a:xfrm>
          <a:off x="3470910" y="634174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163195</xdr:rowOff>
    </xdr:to>
    <xdr:sp macro="" textlink="">
      <xdr:nvSpPr>
        <xdr:cNvPr id="86" name="楕円 85"/>
        <xdr:cNvSpPr/>
      </xdr:nvSpPr>
      <xdr:spPr>
        <a:xfrm>
          <a:off x="2781300" y="62661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155575</xdr:rowOff>
    </xdr:from>
    <xdr:ext cx="466725" cy="262890"/>
    <xdr:sp macro="" textlink="">
      <xdr:nvSpPr>
        <xdr:cNvPr id="87" name="テキスト ボックス 86"/>
        <xdr:cNvSpPr txBox="1"/>
      </xdr:nvSpPr>
      <xdr:spPr>
        <a:xfrm>
          <a:off x="2602230" y="6362065"/>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90805</xdr:rowOff>
    </xdr:from>
    <xdr:to xmlns:xdr="http://schemas.openxmlformats.org/drawingml/2006/spreadsheetDrawing">
      <xdr:col>10</xdr:col>
      <xdr:colOff>165100</xdr:colOff>
      <xdr:row>38</xdr:row>
      <xdr:rowOff>20320</xdr:rowOff>
    </xdr:to>
    <xdr:sp macro="" textlink="">
      <xdr:nvSpPr>
        <xdr:cNvPr id="88" name="楕円 87"/>
        <xdr:cNvSpPr/>
      </xdr:nvSpPr>
      <xdr:spPr>
        <a:xfrm>
          <a:off x="1917700" y="62972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10160</xdr:rowOff>
    </xdr:from>
    <xdr:ext cx="466725" cy="262255"/>
    <xdr:sp macro="" textlink="">
      <xdr:nvSpPr>
        <xdr:cNvPr id="89" name="テキスト ボックス 88"/>
        <xdr:cNvSpPr txBox="1"/>
      </xdr:nvSpPr>
      <xdr:spPr>
        <a:xfrm>
          <a:off x="1738630" y="6384290"/>
          <a:ext cx="4667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88265</xdr:rowOff>
    </xdr:from>
    <xdr:to xmlns:xdr="http://schemas.openxmlformats.org/drawingml/2006/spreadsheetDrawing">
      <xdr:col>6</xdr:col>
      <xdr:colOff>38100</xdr:colOff>
      <xdr:row>38</xdr:row>
      <xdr:rowOff>15875</xdr:rowOff>
    </xdr:to>
    <xdr:sp macro="" textlink="">
      <xdr:nvSpPr>
        <xdr:cNvPr id="90" name="楕円 89"/>
        <xdr:cNvSpPr/>
      </xdr:nvSpPr>
      <xdr:spPr>
        <a:xfrm>
          <a:off x="1054100" y="6294755"/>
          <a:ext cx="9652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8255</xdr:rowOff>
    </xdr:from>
    <xdr:ext cx="469900" cy="262890"/>
    <xdr:sp macro="" textlink="">
      <xdr:nvSpPr>
        <xdr:cNvPr id="91" name="テキスト ボックス 90"/>
        <xdr:cNvSpPr txBox="1"/>
      </xdr:nvSpPr>
      <xdr:spPr>
        <a:xfrm>
          <a:off x="875030" y="638238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3" name="正方形/長方形 92"/>
        <xdr:cNvSpPr/>
      </xdr:nvSpPr>
      <xdr:spPr>
        <a:xfrm>
          <a:off x="86868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90170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5" name="正方形/長方形 94"/>
        <xdr:cNvSpPr/>
      </xdr:nvSpPr>
      <xdr:spPr>
        <a:xfrm>
          <a:off x="18542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90170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7" name="正方形/長方形 96"/>
        <xdr:cNvSpPr/>
      </xdr:nvSpPr>
      <xdr:spPr>
        <a:xfrm>
          <a:off x="29667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90170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9" name="正方形/長方形 98"/>
        <xdr:cNvSpPr/>
      </xdr:nvSpPr>
      <xdr:spPr>
        <a:xfrm>
          <a:off x="74168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28600"/>
    <xdr:sp macro="" textlink="">
      <xdr:nvSpPr>
        <xdr:cNvPr id="100" name="テキスト ボックス 99"/>
        <xdr:cNvSpPr txBox="1"/>
      </xdr:nvSpPr>
      <xdr:spPr>
        <a:xfrm>
          <a:off x="708660" y="78898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1" name="直線コネクタ 100"/>
        <xdr:cNvCxnSpPr/>
      </xdr:nvCxnSpPr>
      <xdr:spPr>
        <a:xfrm>
          <a:off x="74168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45720</xdr:rowOff>
    </xdr:from>
    <xdr:to xmlns:xdr="http://schemas.openxmlformats.org/drawingml/2006/spreadsheetDrawing">
      <xdr:col>28</xdr:col>
      <xdr:colOff>114300</xdr:colOff>
      <xdr:row>59</xdr:row>
      <xdr:rowOff>45720</xdr:rowOff>
    </xdr:to>
    <xdr:cxnSp macro="">
      <xdr:nvCxnSpPr>
        <xdr:cNvPr id="102" name="直線コネクタ 101"/>
        <xdr:cNvCxnSpPr/>
      </xdr:nvCxnSpPr>
      <xdr:spPr>
        <a:xfrm>
          <a:off x="741680" y="9940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75565</xdr:rowOff>
    </xdr:from>
    <xdr:ext cx="248920" cy="262890"/>
    <xdr:sp macro="" textlink="">
      <xdr:nvSpPr>
        <xdr:cNvPr id="103" name="テキスト ボックス 102"/>
        <xdr:cNvSpPr txBox="1"/>
      </xdr:nvSpPr>
      <xdr:spPr>
        <a:xfrm>
          <a:off x="502920" y="98024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4" name="直線コネクタ 103"/>
        <xdr:cNvCxnSpPr/>
      </xdr:nvCxnSpPr>
      <xdr:spPr>
        <a:xfrm>
          <a:off x="741680" y="95662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62890"/>
    <xdr:sp macro="" textlink="">
      <xdr:nvSpPr>
        <xdr:cNvPr id="105" name="テキスト ボックス 104"/>
        <xdr:cNvSpPr txBox="1"/>
      </xdr:nvSpPr>
      <xdr:spPr>
        <a:xfrm>
          <a:off x="166370" y="94272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143510</xdr:rowOff>
    </xdr:from>
    <xdr:to xmlns:xdr="http://schemas.openxmlformats.org/drawingml/2006/spreadsheetDrawing">
      <xdr:col>28</xdr:col>
      <xdr:colOff>114300</xdr:colOff>
      <xdr:row>54</xdr:row>
      <xdr:rowOff>143510</xdr:rowOff>
    </xdr:to>
    <xdr:cxnSp macro="">
      <xdr:nvCxnSpPr>
        <xdr:cNvPr id="106" name="直線コネクタ 105"/>
        <xdr:cNvCxnSpPr/>
      </xdr:nvCxnSpPr>
      <xdr:spPr>
        <a:xfrm>
          <a:off x="741680" y="9199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167640</xdr:rowOff>
    </xdr:from>
    <xdr:ext cx="682625" cy="264160"/>
    <xdr:sp macro="" textlink="">
      <xdr:nvSpPr>
        <xdr:cNvPr id="107" name="テキスト ボックス 106"/>
        <xdr:cNvSpPr txBox="1"/>
      </xdr:nvSpPr>
      <xdr:spPr>
        <a:xfrm>
          <a:off x="76200" y="9056370"/>
          <a:ext cx="6826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103505</xdr:rowOff>
    </xdr:from>
    <xdr:to xmlns:xdr="http://schemas.openxmlformats.org/drawingml/2006/spreadsheetDrawing">
      <xdr:col>28</xdr:col>
      <xdr:colOff>114300</xdr:colOff>
      <xdr:row>52</xdr:row>
      <xdr:rowOff>103505</xdr:rowOff>
    </xdr:to>
    <xdr:cxnSp macro="">
      <xdr:nvCxnSpPr>
        <xdr:cNvPr id="108" name="直線コネクタ 107"/>
        <xdr:cNvCxnSpPr/>
      </xdr:nvCxnSpPr>
      <xdr:spPr>
        <a:xfrm>
          <a:off x="741680" y="88245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133985</xdr:rowOff>
    </xdr:from>
    <xdr:ext cx="682625" cy="263525"/>
    <xdr:sp macro="" textlink="">
      <xdr:nvSpPr>
        <xdr:cNvPr id="109" name="テキスト ボックス 108"/>
        <xdr:cNvSpPr txBox="1"/>
      </xdr:nvSpPr>
      <xdr:spPr>
        <a:xfrm>
          <a:off x="76200" y="8687435"/>
          <a:ext cx="6826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64770</xdr:rowOff>
    </xdr:from>
    <xdr:to xmlns:xdr="http://schemas.openxmlformats.org/drawingml/2006/spreadsheetDrawing">
      <xdr:col>28</xdr:col>
      <xdr:colOff>114300</xdr:colOff>
      <xdr:row>50</xdr:row>
      <xdr:rowOff>64770</xdr:rowOff>
    </xdr:to>
    <xdr:cxnSp macro="">
      <xdr:nvCxnSpPr>
        <xdr:cNvPr id="110" name="直線コネクタ 109"/>
        <xdr:cNvCxnSpPr/>
      </xdr:nvCxnSpPr>
      <xdr:spPr>
        <a:xfrm>
          <a:off x="741680" y="8450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93980</xdr:rowOff>
    </xdr:from>
    <xdr:ext cx="682625" cy="264160"/>
    <xdr:sp macro="" textlink="">
      <xdr:nvSpPr>
        <xdr:cNvPr id="111" name="テキスト ボックス 110"/>
        <xdr:cNvSpPr txBox="1"/>
      </xdr:nvSpPr>
      <xdr:spPr>
        <a:xfrm>
          <a:off x="76200" y="8312150"/>
          <a:ext cx="6826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2" name="直線コネクタ 111"/>
        <xdr:cNvCxnSpPr/>
      </xdr:nvCxnSpPr>
      <xdr:spPr>
        <a:xfrm>
          <a:off x="74168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55880</xdr:rowOff>
    </xdr:from>
    <xdr:ext cx="682625" cy="262890"/>
    <xdr:sp macro="" textlink="">
      <xdr:nvSpPr>
        <xdr:cNvPr id="113" name="テキスト ボックス 112"/>
        <xdr:cNvSpPr txBox="1"/>
      </xdr:nvSpPr>
      <xdr:spPr>
        <a:xfrm>
          <a:off x="76200" y="7938770"/>
          <a:ext cx="6826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4" name="総務費グラフ枠"/>
        <xdr:cNvSpPr/>
      </xdr:nvSpPr>
      <xdr:spPr>
        <a:xfrm>
          <a:off x="74168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120650</xdr:rowOff>
    </xdr:from>
    <xdr:to xmlns:xdr="http://schemas.openxmlformats.org/drawingml/2006/spreadsheetDrawing">
      <xdr:col>24</xdr:col>
      <xdr:colOff>62865</xdr:colOff>
      <xdr:row>58</xdr:row>
      <xdr:rowOff>161290</xdr:rowOff>
    </xdr:to>
    <xdr:cxnSp macro="">
      <xdr:nvCxnSpPr>
        <xdr:cNvPr id="115" name="直線コネクタ 114"/>
        <xdr:cNvCxnSpPr/>
      </xdr:nvCxnSpPr>
      <xdr:spPr>
        <a:xfrm flipV="1">
          <a:off x="4511675" y="850646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166370</xdr:rowOff>
    </xdr:from>
    <xdr:ext cx="534670" cy="262255"/>
    <xdr:sp macro="" textlink="">
      <xdr:nvSpPr>
        <xdr:cNvPr id="116" name="総務費最小値テキスト"/>
        <xdr:cNvSpPr txBox="1"/>
      </xdr:nvSpPr>
      <xdr:spPr>
        <a:xfrm>
          <a:off x="4564380" y="989330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161290</xdr:rowOff>
    </xdr:from>
    <xdr:to xmlns:xdr="http://schemas.openxmlformats.org/drawingml/2006/spreadsheetDrawing">
      <xdr:col>24</xdr:col>
      <xdr:colOff>152400</xdr:colOff>
      <xdr:row>58</xdr:row>
      <xdr:rowOff>161290</xdr:rowOff>
    </xdr:to>
    <xdr:cxnSp macro="">
      <xdr:nvCxnSpPr>
        <xdr:cNvPr id="117" name="直線コネクタ 116"/>
        <xdr:cNvCxnSpPr/>
      </xdr:nvCxnSpPr>
      <xdr:spPr>
        <a:xfrm>
          <a:off x="4429760" y="9888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64770</xdr:rowOff>
    </xdr:from>
    <xdr:ext cx="690245" cy="262890"/>
    <xdr:sp macro="" textlink="">
      <xdr:nvSpPr>
        <xdr:cNvPr id="118" name="総務費最大値テキスト"/>
        <xdr:cNvSpPr txBox="1"/>
      </xdr:nvSpPr>
      <xdr:spPr>
        <a:xfrm>
          <a:off x="4564380" y="8282940"/>
          <a:ext cx="6902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120650</xdr:rowOff>
    </xdr:from>
    <xdr:to xmlns:xdr="http://schemas.openxmlformats.org/drawingml/2006/spreadsheetDrawing">
      <xdr:col>24</xdr:col>
      <xdr:colOff>152400</xdr:colOff>
      <xdr:row>50</xdr:row>
      <xdr:rowOff>120650</xdr:rowOff>
    </xdr:to>
    <xdr:cxnSp macro="">
      <xdr:nvCxnSpPr>
        <xdr:cNvPr id="119" name="直線コネクタ 118"/>
        <xdr:cNvCxnSpPr/>
      </xdr:nvCxnSpPr>
      <xdr:spPr>
        <a:xfrm>
          <a:off x="4429760" y="8506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29845</xdr:rowOff>
    </xdr:from>
    <xdr:to xmlns:xdr="http://schemas.openxmlformats.org/drawingml/2006/spreadsheetDrawing">
      <xdr:col>24</xdr:col>
      <xdr:colOff>63500</xdr:colOff>
      <xdr:row>58</xdr:row>
      <xdr:rowOff>56515</xdr:rowOff>
    </xdr:to>
    <xdr:cxnSp macro="">
      <xdr:nvCxnSpPr>
        <xdr:cNvPr id="120" name="直線コネクタ 119"/>
        <xdr:cNvCxnSpPr/>
      </xdr:nvCxnSpPr>
      <xdr:spPr>
        <a:xfrm>
          <a:off x="3700780" y="975677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156210</xdr:rowOff>
    </xdr:from>
    <xdr:ext cx="598805" cy="263525"/>
    <xdr:sp macro="" textlink="">
      <xdr:nvSpPr>
        <xdr:cNvPr id="121" name="総務費平均値テキスト"/>
        <xdr:cNvSpPr txBox="1"/>
      </xdr:nvSpPr>
      <xdr:spPr>
        <a:xfrm>
          <a:off x="4564380" y="9547860"/>
          <a:ext cx="59880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60325</xdr:rowOff>
    </xdr:to>
    <xdr:sp macro="" textlink="">
      <xdr:nvSpPr>
        <xdr:cNvPr id="122" name="フローチャート: 判断 121"/>
        <xdr:cNvSpPr/>
      </xdr:nvSpPr>
      <xdr:spPr>
        <a:xfrm>
          <a:off x="4462780" y="969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29845</xdr:rowOff>
    </xdr:from>
    <xdr:to xmlns:xdr="http://schemas.openxmlformats.org/drawingml/2006/spreadsheetDrawing">
      <xdr:col>19</xdr:col>
      <xdr:colOff>177800</xdr:colOff>
      <xdr:row>58</xdr:row>
      <xdr:rowOff>123825</xdr:rowOff>
    </xdr:to>
    <xdr:cxnSp macro="">
      <xdr:nvCxnSpPr>
        <xdr:cNvPr id="123" name="直線コネクタ 122"/>
        <xdr:cNvCxnSpPr/>
      </xdr:nvCxnSpPr>
      <xdr:spPr>
        <a:xfrm flipV="1">
          <a:off x="2832100" y="9756775"/>
          <a:ext cx="8686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80645</xdr:rowOff>
    </xdr:from>
    <xdr:to xmlns:xdr="http://schemas.openxmlformats.org/drawingml/2006/spreadsheetDrawing">
      <xdr:col>20</xdr:col>
      <xdr:colOff>38100</xdr:colOff>
      <xdr:row>58</xdr:row>
      <xdr:rowOff>8890</xdr:rowOff>
    </xdr:to>
    <xdr:sp macro="" textlink="">
      <xdr:nvSpPr>
        <xdr:cNvPr id="124" name="フローチャート: 判断 123"/>
        <xdr:cNvSpPr/>
      </xdr:nvSpPr>
      <xdr:spPr>
        <a:xfrm>
          <a:off x="3649980" y="9639935"/>
          <a:ext cx="965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26035</xdr:rowOff>
    </xdr:from>
    <xdr:ext cx="595630" cy="264160"/>
    <xdr:sp macro="" textlink="">
      <xdr:nvSpPr>
        <xdr:cNvPr id="125" name="テキスト ボックス 124"/>
        <xdr:cNvSpPr txBox="1"/>
      </xdr:nvSpPr>
      <xdr:spPr>
        <a:xfrm>
          <a:off x="3406140" y="94176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116205</xdr:rowOff>
    </xdr:from>
    <xdr:to xmlns:xdr="http://schemas.openxmlformats.org/drawingml/2006/spreadsheetDrawing">
      <xdr:col>15</xdr:col>
      <xdr:colOff>50800</xdr:colOff>
      <xdr:row>58</xdr:row>
      <xdr:rowOff>123825</xdr:rowOff>
    </xdr:to>
    <xdr:cxnSp macro="">
      <xdr:nvCxnSpPr>
        <xdr:cNvPr id="126" name="直線コネクタ 125"/>
        <xdr:cNvCxnSpPr/>
      </xdr:nvCxnSpPr>
      <xdr:spPr>
        <a:xfrm>
          <a:off x="1968500" y="984313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120650</xdr:rowOff>
    </xdr:to>
    <xdr:sp macro="" textlink="">
      <xdr:nvSpPr>
        <xdr:cNvPr id="127" name="フローチャート: 判断 126"/>
        <xdr:cNvSpPr/>
      </xdr:nvSpPr>
      <xdr:spPr>
        <a:xfrm>
          <a:off x="2781300" y="974471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138430</xdr:rowOff>
    </xdr:from>
    <xdr:ext cx="598805" cy="264160"/>
    <xdr:sp macro="" textlink="">
      <xdr:nvSpPr>
        <xdr:cNvPr id="128" name="テキスト ボックス 127"/>
        <xdr:cNvSpPr txBox="1"/>
      </xdr:nvSpPr>
      <xdr:spPr>
        <a:xfrm>
          <a:off x="2542540" y="953008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86360</xdr:rowOff>
    </xdr:from>
    <xdr:to xmlns:xdr="http://schemas.openxmlformats.org/drawingml/2006/spreadsheetDrawing">
      <xdr:col>10</xdr:col>
      <xdr:colOff>114300</xdr:colOff>
      <xdr:row>58</xdr:row>
      <xdr:rowOff>116205</xdr:rowOff>
    </xdr:to>
    <xdr:cxnSp macro="">
      <xdr:nvCxnSpPr>
        <xdr:cNvPr id="129" name="直線コネクタ 128"/>
        <xdr:cNvCxnSpPr/>
      </xdr:nvCxnSpPr>
      <xdr:spPr>
        <a:xfrm>
          <a:off x="1104900" y="981329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28575</xdr:rowOff>
    </xdr:from>
    <xdr:to xmlns:xdr="http://schemas.openxmlformats.org/drawingml/2006/spreadsheetDrawing">
      <xdr:col>10</xdr:col>
      <xdr:colOff>165100</xdr:colOff>
      <xdr:row>58</xdr:row>
      <xdr:rowOff>132080</xdr:rowOff>
    </xdr:to>
    <xdr:sp macro="" textlink="">
      <xdr:nvSpPr>
        <xdr:cNvPr id="130" name="フローチャート: 判断 129"/>
        <xdr:cNvSpPr/>
      </xdr:nvSpPr>
      <xdr:spPr>
        <a:xfrm>
          <a:off x="1917700" y="9755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147955</xdr:rowOff>
    </xdr:from>
    <xdr:ext cx="595630" cy="262255"/>
    <xdr:sp macro="" textlink="">
      <xdr:nvSpPr>
        <xdr:cNvPr id="131" name="テキスト ボックス 130"/>
        <xdr:cNvSpPr txBox="1"/>
      </xdr:nvSpPr>
      <xdr:spPr>
        <a:xfrm>
          <a:off x="1673860" y="953960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134620</xdr:rowOff>
    </xdr:to>
    <xdr:sp macro="" textlink="">
      <xdr:nvSpPr>
        <xdr:cNvPr id="132" name="フローチャート: 判断 131"/>
        <xdr:cNvSpPr/>
      </xdr:nvSpPr>
      <xdr:spPr>
        <a:xfrm>
          <a:off x="1054100" y="975677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150495</xdr:rowOff>
    </xdr:from>
    <xdr:ext cx="595630" cy="264160"/>
    <xdr:sp macro="" textlink="">
      <xdr:nvSpPr>
        <xdr:cNvPr id="133" name="テキスト ボックス 132"/>
        <xdr:cNvSpPr txBox="1"/>
      </xdr:nvSpPr>
      <xdr:spPr>
        <a:xfrm>
          <a:off x="810260" y="954214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8825" cy="264160"/>
    <xdr:sp macro="" textlink="">
      <xdr:nvSpPr>
        <xdr:cNvPr id="134" name="テキスト ボックス 133"/>
        <xdr:cNvSpPr txBox="1"/>
      </xdr:nvSpPr>
      <xdr:spPr>
        <a:xfrm>
          <a:off x="432816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160"/>
    <xdr:sp macro="" textlink="">
      <xdr:nvSpPr>
        <xdr:cNvPr id="135" name="テキスト ボックス 134"/>
        <xdr:cNvSpPr txBox="1"/>
      </xdr:nvSpPr>
      <xdr:spPr>
        <a:xfrm>
          <a:off x="351536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8825" cy="264160"/>
    <xdr:sp macro="" textlink="">
      <xdr:nvSpPr>
        <xdr:cNvPr id="136" name="テキスト ボックス 135"/>
        <xdr:cNvSpPr txBox="1"/>
      </xdr:nvSpPr>
      <xdr:spPr>
        <a:xfrm>
          <a:off x="264668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160"/>
    <xdr:sp macro="" textlink="">
      <xdr:nvSpPr>
        <xdr:cNvPr id="137" name="テキスト ボックス 136"/>
        <xdr:cNvSpPr txBox="1"/>
      </xdr:nvSpPr>
      <xdr:spPr>
        <a:xfrm>
          <a:off x="17830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160"/>
    <xdr:sp macro="" textlink="">
      <xdr:nvSpPr>
        <xdr:cNvPr id="138" name="テキスト ボックス 137"/>
        <xdr:cNvSpPr txBox="1"/>
      </xdr:nvSpPr>
      <xdr:spPr>
        <a:xfrm>
          <a:off x="9194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3810</xdr:rowOff>
    </xdr:from>
    <xdr:to xmlns:xdr="http://schemas.openxmlformats.org/drawingml/2006/spreadsheetDrawing">
      <xdr:col>24</xdr:col>
      <xdr:colOff>114300</xdr:colOff>
      <xdr:row>58</xdr:row>
      <xdr:rowOff>107315</xdr:rowOff>
    </xdr:to>
    <xdr:sp macro="" textlink="">
      <xdr:nvSpPr>
        <xdr:cNvPr id="139" name="楕円 138"/>
        <xdr:cNvSpPr/>
      </xdr:nvSpPr>
      <xdr:spPr>
        <a:xfrm>
          <a:off x="4462780" y="97307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110490</xdr:rowOff>
    </xdr:from>
    <xdr:ext cx="598805" cy="261620"/>
    <xdr:sp macro="" textlink="">
      <xdr:nvSpPr>
        <xdr:cNvPr id="140" name="総務費該当値テキスト"/>
        <xdr:cNvSpPr txBox="1"/>
      </xdr:nvSpPr>
      <xdr:spPr>
        <a:xfrm>
          <a:off x="4564380" y="966978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153035</xdr:rowOff>
    </xdr:from>
    <xdr:to xmlns:xdr="http://schemas.openxmlformats.org/drawingml/2006/spreadsheetDrawing">
      <xdr:col>20</xdr:col>
      <xdr:colOff>38100</xdr:colOff>
      <xdr:row>58</xdr:row>
      <xdr:rowOff>82550</xdr:rowOff>
    </xdr:to>
    <xdr:sp macro="" textlink="">
      <xdr:nvSpPr>
        <xdr:cNvPr id="141" name="楕円 140"/>
        <xdr:cNvSpPr/>
      </xdr:nvSpPr>
      <xdr:spPr>
        <a:xfrm>
          <a:off x="3649980" y="971232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72390</xdr:rowOff>
    </xdr:from>
    <xdr:ext cx="595630" cy="263525"/>
    <xdr:sp macro="" textlink="">
      <xdr:nvSpPr>
        <xdr:cNvPr id="142" name="テキスト ボックス 141"/>
        <xdr:cNvSpPr txBox="1"/>
      </xdr:nvSpPr>
      <xdr:spPr>
        <a:xfrm>
          <a:off x="3406140" y="979932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71755</xdr:rowOff>
    </xdr:from>
    <xdr:to xmlns:xdr="http://schemas.openxmlformats.org/drawingml/2006/spreadsheetDrawing">
      <xdr:col>15</xdr:col>
      <xdr:colOff>101600</xdr:colOff>
      <xdr:row>59</xdr:row>
      <xdr:rowOff>635</xdr:rowOff>
    </xdr:to>
    <xdr:sp macro="" textlink="">
      <xdr:nvSpPr>
        <xdr:cNvPr id="143" name="楕円 142"/>
        <xdr:cNvSpPr/>
      </xdr:nvSpPr>
      <xdr:spPr>
        <a:xfrm>
          <a:off x="2781300" y="97986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167640</xdr:rowOff>
    </xdr:from>
    <xdr:ext cx="598805" cy="262890"/>
    <xdr:sp macro="" textlink="">
      <xdr:nvSpPr>
        <xdr:cNvPr id="144" name="テキスト ボックス 143"/>
        <xdr:cNvSpPr txBox="1"/>
      </xdr:nvSpPr>
      <xdr:spPr>
        <a:xfrm>
          <a:off x="2542540" y="989457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64770</xdr:rowOff>
    </xdr:from>
    <xdr:to xmlns:xdr="http://schemas.openxmlformats.org/drawingml/2006/spreadsheetDrawing">
      <xdr:col>10</xdr:col>
      <xdr:colOff>165100</xdr:colOff>
      <xdr:row>58</xdr:row>
      <xdr:rowOff>167640</xdr:rowOff>
    </xdr:to>
    <xdr:sp macro="" textlink="">
      <xdr:nvSpPr>
        <xdr:cNvPr id="145" name="楕円 144"/>
        <xdr:cNvSpPr/>
      </xdr:nvSpPr>
      <xdr:spPr>
        <a:xfrm>
          <a:off x="1917700" y="97917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158750</xdr:rowOff>
    </xdr:from>
    <xdr:ext cx="595630" cy="262255"/>
    <xdr:sp macro="" textlink="">
      <xdr:nvSpPr>
        <xdr:cNvPr id="146" name="テキスト ボックス 145"/>
        <xdr:cNvSpPr txBox="1"/>
      </xdr:nvSpPr>
      <xdr:spPr>
        <a:xfrm>
          <a:off x="1673860" y="988568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33020</xdr:rowOff>
    </xdr:from>
    <xdr:to xmlns:xdr="http://schemas.openxmlformats.org/drawingml/2006/spreadsheetDrawing">
      <xdr:col>6</xdr:col>
      <xdr:colOff>38100</xdr:colOff>
      <xdr:row>58</xdr:row>
      <xdr:rowOff>137795</xdr:rowOff>
    </xdr:to>
    <xdr:sp macro="" textlink="">
      <xdr:nvSpPr>
        <xdr:cNvPr id="147" name="楕円 146"/>
        <xdr:cNvSpPr/>
      </xdr:nvSpPr>
      <xdr:spPr>
        <a:xfrm>
          <a:off x="1054100" y="975995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127635</xdr:rowOff>
    </xdr:from>
    <xdr:ext cx="595630" cy="262890"/>
    <xdr:sp macro="" textlink="">
      <xdr:nvSpPr>
        <xdr:cNvPr id="148" name="テキスト ボックス 147"/>
        <xdr:cNvSpPr txBox="1"/>
      </xdr:nvSpPr>
      <xdr:spPr>
        <a:xfrm>
          <a:off x="810260" y="985456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41680" y="106235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0" name="正方形/長方形 149"/>
        <xdr:cNvSpPr/>
      </xdr:nvSpPr>
      <xdr:spPr>
        <a:xfrm>
          <a:off x="86868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90170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2" name="正方形/長方形 151"/>
        <xdr:cNvSpPr/>
      </xdr:nvSpPr>
      <xdr:spPr>
        <a:xfrm>
          <a:off x="18542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90170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4" name="正方形/長方形 153"/>
        <xdr:cNvSpPr/>
      </xdr:nvSpPr>
      <xdr:spPr>
        <a:xfrm>
          <a:off x="29667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90170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6" name="正方形/長方形 155"/>
        <xdr:cNvSpPr/>
      </xdr:nvSpPr>
      <xdr:spPr>
        <a:xfrm>
          <a:off x="741680" y="114293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28600"/>
    <xdr:sp macro="" textlink="">
      <xdr:nvSpPr>
        <xdr:cNvPr id="157" name="テキスト ボックス 156"/>
        <xdr:cNvSpPr txBox="1"/>
      </xdr:nvSpPr>
      <xdr:spPr>
        <a:xfrm>
          <a:off x="708660" y="112426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8" name="直線コネクタ 157"/>
        <xdr:cNvCxnSpPr/>
      </xdr:nvCxnSpPr>
      <xdr:spPr>
        <a:xfrm>
          <a:off x="74168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114300</xdr:rowOff>
    </xdr:from>
    <xdr:ext cx="248920" cy="264795"/>
    <xdr:sp macro="" textlink="">
      <xdr:nvSpPr>
        <xdr:cNvPr id="159" name="テキスト ボックス 158"/>
        <xdr:cNvSpPr txBox="1"/>
      </xdr:nvSpPr>
      <xdr:spPr>
        <a:xfrm>
          <a:off x="502920" y="135293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60" name="直線コネクタ 159"/>
        <xdr:cNvCxnSpPr/>
      </xdr:nvCxnSpPr>
      <xdr:spPr>
        <a:xfrm>
          <a:off x="741680" y="13293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75565</xdr:rowOff>
    </xdr:from>
    <xdr:ext cx="595630" cy="262890"/>
    <xdr:sp macro="" textlink="">
      <xdr:nvSpPr>
        <xdr:cNvPr id="161" name="テキスト ボックス 160"/>
        <xdr:cNvSpPr txBox="1"/>
      </xdr:nvSpPr>
      <xdr:spPr>
        <a:xfrm>
          <a:off x="166370" y="1315529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2" name="直線コネクタ 161"/>
        <xdr:cNvCxnSpPr/>
      </xdr:nvCxnSpPr>
      <xdr:spPr>
        <a:xfrm>
          <a:off x="741680" y="12919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62890"/>
    <xdr:sp macro="" textlink="">
      <xdr:nvSpPr>
        <xdr:cNvPr id="163" name="テキスト ボックス 162"/>
        <xdr:cNvSpPr txBox="1"/>
      </xdr:nvSpPr>
      <xdr:spPr>
        <a:xfrm>
          <a:off x="166370" y="127800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4" name="直線コネクタ 163"/>
        <xdr:cNvCxnSpPr/>
      </xdr:nvCxnSpPr>
      <xdr:spPr>
        <a:xfrm>
          <a:off x="741680" y="125526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64160"/>
    <xdr:sp macro="" textlink="">
      <xdr:nvSpPr>
        <xdr:cNvPr id="165" name="テキスト ボックス 164"/>
        <xdr:cNvSpPr txBox="1"/>
      </xdr:nvSpPr>
      <xdr:spPr>
        <a:xfrm>
          <a:off x="166370" y="124091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103505</xdr:rowOff>
    </xdr:from>
    <xdr:to xmlns:xdr="http://schemas.openxmlformats.org/drawingml/2006/spreadsheetDrawing">
      <xdr:col>28</xdr:col>
      <xdr:colOff>114300</xdr:colOff>
      <xdr:row>72</xdr:row>
      <xdr:rowOff>103505</xdr:rowOff>
    </xdr:to>
    <xdr:cxnSp macro="">
      <xdr:nvCxnSpPr>
        <xdr:cNvPr id="166" name="直線コネクタ 165"/>
        <xdr:cNvCxnSpPr/>
      </xdr:nvCxnSpPr>
      <xdr:spPr>
        <a:xfrm>
          <a:off x="741680" y="121773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133985</xdr:rowOff>
    </xdr:from>
    <xdr:ext cx="595630" cy="263525"/>
    <xdr:sp macro="" textlink="">
      <xdr:nvSpPr>
        <xdr:cNvPr id="167" name="テキスト ボックス 166"/>
        <xdr:cNvSpPr txBox="1"/>
      </xdr:nvSpPr>
      <xdr:spPr>
        <a:xfrm>
          <a:off x="166370" y="120402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64770</xdr:rowOff>
    </xdr:from>
    <xdr:to xmlns:xdr="http://schemas.openxmlformats.org/drawingml/2006/spreadsheetDrawing">
      <xdr:col>28</xdr:col>
      <xdr:colOff>114300</xdr:colOff>
      <xdr:row>70</xdr:row>
      <xdr:rowOff>64770</xdr:rowOff>
    </xdr:to>
    <xdr:cxnSp macro="">
      <xdr:nvCxnSpPr>
        <xdr:cNvPr id="168" name="直線コネクタ 167"/>
        <xdr:cNvCxnSpPr/>
      </xdr:nvCxnSpPr>
      <xdr:spPr>
        <a:xfrm>
          <a:off x="741680" y="11803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93980</xdr:rowOff>
    </xdr:from>
    <xdr:ext cx="595630" cy="264160"/>
    <xdr:sp macro="" textlink="">
      <xdr:nvSpPr>
        <xdr:cNvPr id="169" name="テキスト ボックス 168"/>
        <xdr:cNvSpPr txBox="1"/>
      </xdr:nvSpPr>
      <xdr:spPr>
        <a:xfrm>
          <a:off x="166370" y="116649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0" name="直線コネクタ 169"/>
        <xdr:cNvCxnSpPr/>
      </xdr:nvCxnSpPr>
      <xdr:spPr>
        <a:xfrm>
          <a:off x="741680" y="1142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5630" cy="262890"/>
    <xdr:sp macro="" textlink="">
      <xdr:nvSpPr>
        <xdr:cNvPr id="171" name="テキスト ボックス 170"/>
        <xdr:cNvSpPr txBox="1"/>
      </xdr:nvSpPr>
      <xdr:spPr>
        <a:xfrm>
          <a:off x="166370" y="112915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2" name="民生費グラフ枠"/>
        <xdr:cNvSpPr/>
      </xdr:nvSpPr>
      <xdr:spPr>
        <a:xfrm>
          <a:off x="741680" y="114293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149860</xdr:rowOff>
    </xdr:from>
    <xdr:to xmlns:xdr="http://schemas.openxmlformats.org/drawingml/2006/spreadsheetDrawing">
      <xdr:col>24</xdr:col>
      <xdr:colOff>62865</xdr:colOff>
      <xdr:row>78</xdr:row>
      <xdr:rowOff>24130</xdr:rowOff>
    </xdr:to>
    <xdr:cxnSp macro="">
      <xdr:nvCxnSpPr>
        <xdr:cNvPr id="173" name="直線コネクタ 172"/>
        <xdr:cNvCxnSpPr/>
      </xdr:nvCxnSpPr>
      <xdr:spPr>
        <a:xfrm flipV="1">
          <a:off x="4511675" y="1205611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28575</xdr:rowOff>
    </xdr:from>
    <xdr:ext cx="598805" cy="264795"/>
    <xdr:sp macro="" textlink="">
      <xdr:nvSpPr>
        <xdr:cNvPr id="174" name="民生費最小値テキスト"/>
        <xdr:cNvSpPr txBox="1"/>
      </xdr:nvSpPr>
      <xdr:spPr>
        <a:xfrm>
          <a:off x="4564380" y="1310830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24130</xdr:rowOff>
    </xdr:from>
    <xdr:to xmlns:xdr="http://schemas.openxmlformats.org/drawingml/2006/spreadsheetDrawing">
      <xdr:col>24</xdr:col>
      <xdr:colOff>152400</xdr:colOff>
      <xdr:row>78</xdr:row>
      <xdr:rowOff>24130</xdr:rowOff>
    </xdr:to>
    <xdr:cxnSp macro="">
      <xdr:nvCxnSpPr>
        <xdr:cNvPr id="175" name="直線コネクタ 174"/>
        <xdr:cNvCxnSpPr/>
      </xdr:nvCxnSpPr>
      <xdr:spPr>
        <a:xfrm>
          <a:off x="4429760" y="13103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95250</xdr:rowOff>
    </xdr:from>
    <xdr:ext cx="598805" cy="266065"/>
    <xdr:sp macro="" textlink="">
      <xdr:nvSpPr>
        <xdr:cNvPr id="176" name="民生費最大値テキスト"/>
        <xdr:cNvSpPr txBox="1"/>
      </xdr:nvSpPr>
      <xdr:spPr>
        <a:xfrm>
          <a:off x="4564380" y="11833860"/>
          <a:ext cx="59880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149860</xdr:rowOff>
    </xdr:from>
    <xdr:to xmlns:xdr="http://schemas.openxmlformats.org/drawingml/2006/spreadsheetDrawing">
      <xdr:col>24</xdr:col>
      <xdr:colOff>152400</xdr:colOff>
      <xdr:row>71</xdr:row>
      <xdr:rowOff>149860</xdr:rowOff>
    </xdr:to>
    <xdr:cxnSp macro="">
      <xdr:nvCxnSpPr>
        <xdr:cNvPr id="177" name="直線コネクタ 176"/>
        <xdr:cNvCxnSpPr/>
      </xdr:nvCxnSpPr>
      <xdr:spPr>
        <a:xfrm>
          <a:off x="4429760" y="12056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100330</xdr:rowOff>
    </xdr:from>
    <xdr:to xmlns:xdr="http://schemas.openxmlformats.org/drawingml/2006/spreadsheetDrawing">
      <xdr:col>24</xdr:col>
      <xdr:colOff>63500</xdr:colOff>
      <xdr:row>77</xdr:row>
      <xdr:rowOff>27305</xdr:rowOff>
    </xdr:to>
    <xdr:cxnSp macro="">
      <xdr:nvCxnSpPr>
        <xdr:cNvPr id="178" name="直線コネクタ 177"/>
        <xdr:cNvCxnSpPr/>
      </xdr:nvCxnSpPr>
      <xdr:spPr>
        <a:xfrm flipV="1">
          <a:off x="3700780" y="12844780"/>
          <a:ext cx="8128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62890"/>
    <xdr:sp macro="" textlink="">
      <xdr:nvSpPr>
        <xdr:cNvPr id="179" name="民生費平均値テキスト"/>
        <xdr:cNvSpPr txBox="1"/>
      </xdr:nvSpPr>
      <xdr:spPr>
        <a:xfrm>
          <a:off x="4564380" y="12583160"/>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158750</xdr:rowOff>
    </xdr:from>
    <xdr:to xmlns:xdr="http://schemas.openxmlformats.org/drawingml/2006/spreadsheetDrawing">
      <xdr:col>24</xdr:col>
      <xdr:colOff>114300</xdr:colOff>
      <xdr:row>76</xdr:row>
      <xdr:rowOff>86360</xdr:rowOff>
    </xdr:to>
    <xdr:sp macro="" textlink="">
      <xdr:nvSpPr>
        <xdr:cNvPr id="180" name="フローチャート: 判断 179"/>
        <xdr:cNvSpPr/>
      </xdr:nvSpPr>
      <xdr:spPr>
        <a:xfrm>
          <a:off x="4462780" y="1273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27305</xdr:rowOff>
    </xdr:from>
    <xdr:to xmlns:xdr="http://schemas.openxmlformats.org/drawingml/2006/spreadsheetDrawing">
      <xdr:col>19</xdr:col>
      <xdr:colOff>177800</xdr:colOff>
      <xdr:row>77</xdr:row>
      <xdr:rowOff>59055</xdr:rowOff>
    </xdr:to>
    <xdr:cxnSp macro="">
      <xdr:nvCxnSpPr>
        <xdr:cNvPr id="181" name="直線コネクタ 180"/>
        <xdr:cNvCxnSpPr/>
      </xdr:nvCxnSpPr>
      <xdr:spPr>
        <a:xfrm flipV="1">
          <a:off x="2832100" y="12939395"/>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113665</xdr:rowOff>
    </xdr:from>
    <xdr:to xmlns:xdr="http://schemas.openxmlformats.org/drawingml/2006/spreadsheetDrawing">
      <xdr:col>20</xdr:col>
      <xdr:colOff>38100</xdr:colOff>
      <xdr:row>77</xdr:row>
      <xdr:rowOff>42545</xdr:rowOff>
    </xdr:to>
    <xdr:sp macro="" textlink="">
      <xdr:nvSpPr>
        <xdr:cNvPr id="182" name="フローチャート: 判断 181"/>
        <xdr:cNvSpPr/>
      </xdr:nvSpPr>
      <xdr:spPr>
        <a:xfrm>
          <a:off x="3649980" y="1285811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59055</xdr:rowOff>
    </xdr:from>
    <xdr:ext cx="595630" cy="264795"/>
    <xdr:sp macro="" textlink="">
      <xdr:nvSpPr>
        <xdr:cNvPr id="183" name="テキスト ボックス 182"/>
        <xdr:cNvSpPr txBox="1"/>
      </xdr:nvSpPr>
      <xdr:spPr>
        <a:xfrm>
          <a:off x="3406140" y="1263586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59055</xdr:rowOff>
    </xdr:from>
    <xdr:to xmlns:xdr="http://schemas.openxmlformats.org/drawingml/2006/spreadsheetDrawing">
      <xdr:col>15</xdr:col>
      <xdr:colOff>50800</xdr:colOff>
      <xdr:row>77</xdr:row>
      <xdr:rowOff>71755</xdr:rowOff>
    </xdr:to>
    <xdr:cxnSp macro="">
      <xdr:nvCxnSpPr>
        <xdr:cNvPr id="184" name="直線コネクタ 183"/>
        <xdr:cNvCxnSpPr/>
      </xdr:nvCxnSpPr>
      <xdr:spPr>
        <a:xfrm flipV="1">
          <a:off x="1968500" y="1297114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158750</xdr:rowOff>
    </xdr:from>
    <xdr:to xmlns:xdr="http://schemas.openxmlformats.org/drawingml/2006/spreadsheetDrawing">
      <xdr:col>15</xdr:col>
      <xdr:colOff>101600</xdr:colOff>
      <xdr:row>77</xdr:row>
      <xdr:rowOff>86360</xdr:rowOff>
    </xdr:to>
    <xdr:sp macro="" textlink="">
      <xdr:nvSpPr>
        <xdr:cNvPr id="185" name="フローチャート: 判断 184"/>
        <xdr:cNvSpPr/>
      </xdr:nvSpPr>
      <xdr:spPr>
        <a:xfrm>
          <a:off x="2781300" y="1290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102870</xdr:rowOff>
    </xdr:from>
    <xdr:ext cx="598805" cy="263525"/>
    <xdr:sp macro="" textlink="">
      <xdr:nvSpPr>
        <xdr:cNvPr id="186" name="テキスト ボックス 185"/>
        <xdr:cNvSpPr txBox="1"/>
      </xdr:nvSpPr>
      <xdr:spPr>
        <a:xfrm>
          <a:off x="2542540" y="1267968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68580</xdr:rowOff>
    </xdr:from>
    <xdr:to xmlns:xdr="http://schemas.openxmlformats.org/drawingml/2006/spreadsheetDrawing">
      <xdr:col>10</xdr:col>
      <xdr:colOff>114300</xdr:colOff>
      <xdr:row>77</xdr:row>
      <xdr:rowOff>71755</xdr:rowOff>
    </xdr:to>
    <xdr:cxnSp macro="">
      <xdr:nvCxnSpPr>
        <xdr:cNvPr id="187" name="直線コネクタ 186"/>
        <xdr:cNvCxnSpPr/>
      </xdr:nvCxnSpPr>
      <xdr:spPr>
        <a:xfrm>
          <a:off x="1104900" y="1298067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3175</xdr:rowOff>
    </xdr:from>
    <xdr:to xmlns:xdr="http://schemas.openxmlformats.org/drawingml/2006/spreadsheetDrawing">
      <xdr:col>10</xdr:col>
      <xdr:colOff>165100</xdr:colOff>
      <xdr:row>77</xdr:row>
      <xdr:rowOff>106680</xdr:rowOff>
    </xdr:to>
    <xdr:sp macro="" textlink="">
      <xdr:nvSpPr>
        <xdr:cNvPr id="188" name="フローチャート: 判断 187"/>
        <xdr:cNvSpPr/>
      </xdr:nvSpPr>
      <xdr:spPr>
        <a:xfrm>
          <a:off x="1917700" y="129152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123825</xdr:rowOff>
    </xdr:from>
    <xdr:ext cx="595630" cy="262255"/>
    <xdr:sp macro="" textlink="">
      <xdr:nvSpPr>
        <xdr:cNvPr id="189" name="テキスト ボックス 188"/>
        <xdr:cNvSpPr txBox="1"/>
      </xdr:nvSpPr>
      <xdr:spPr>
        <a:xfrm>
          <a:off x="1673860" y="12700635"/>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163195</xdr:rowOff>
    </xdr:from>
    <xdr:to xmlns:xdr="http://schemas.openxmlformats.org/drawingml/2006/spreadsheetDrawing">
      <xdr:col>6</xdr:col>
      <xdr:colOff>38100</xdr:colOff>
      <xdr:row>77</xdr:row>
      <xdr:rowOff>92075</xdr:rowOff>
    </xdr:to>
    <xdr:sp macro="" textlink="">
      <xdr:nvSpPr>
        <xdr:cNvPr id="190" name="フローチャート: 判断 189"/>
        <xdr:cNvSpPr/>
      </xdr:nvSpPr>
      <xdr:spPr>
        <a:xfrm>
          <a:off x="1054100" y="1290764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109855</xdr:rowOff>
    </xdr:from>
    <xdr:ext cx="595630" cy="261620"/>
    <xdr:sp macro="" textlink="">
      <xdr:nvSpPr>
        <xdr:cNvPr id="191" name="テキスト ボックス 190"/>
        <xdr:cNvSpPr txBox="1"/>
      </xdr:nvSpPr>
      <xdr:spPr>
        <a:xfrm>
          <a:off x="810260" y="1268666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8825" cy="264160"/>
    <xdr:sp macro="" textlink="">
      <xdr:nvSpPr>
        <xdr:cNvPr id="192" name="テキスト ボックス 191"/>
        <xdr:cNvSpPr txBox="1"/>
      </xdr:nvSpPr>
      <xdr:spPr>
        <a:xfrm>
          <a:off x="432816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160"/>
    <xdr:sp macro="" textlink="">
      <xdr:nvSpPr>
        <xdr:cNvPr id="193" name="テキスト ボックス 192"/>
        <xdr:cNvSpPr txBox="1"/>
      </xdr:nvSpPr>
      <xdr:spPr>
        <a:xfrm>
          <a:off x="351536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8825" cy="264160"/>
    <xdr:sp macro="" textlink="">
      <xdr:nvSpPr>
        <xdr:cNvPr id="194" name="テキスト ボックス 193"/>
        <xdr:cNvSpPr txBox="1"/>
      </xdr:nvSpPr>
      <xdr:spPr>
        <a:xfrm>
          <a:off x="264668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160"/>
    <xdr:sp macro="" textlink="">
      <xdr:nvSpPr>
        <xdr:cNvPr id="195" name="テキスト ボックス 194"/>
        <xdr:cNvSpPr txBox="1"/>
      </xdr:nvSpPr>
      <xdr:spPr>
        <a:xfrm>
          <a:off x="17830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160"/>
    <xdr:sp macro="" textlink="">
      <xdr:nvSpPr>
        <xdr:cNvPr id="196" name="テキスト ボックス 195"/>
        <xdr:cNvSpPr txBox="1"/>
      </xdr:nvSpPr>
      <xdr:spPr>
        <a:xfrm>
          <a:off x="9194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46990</xdr:rowOff>
    </xdr:from>
    <xdr:to xmlns:xdr="http://schemas.openxmlformats.org/drawingml/2006/spreadsheetDrawing">
      <xdr:col>24</xdr:col>
      <xdr:colOff>114300</xdr:colOff>
      <xdr:row>76</xdr:row>
      <xdr:rowOff>151130</xdr:rowOff>
    </xdr:to>
    <xdr:sp macro="" textlink="">
      <xdr:nvSpPr>
        <xdr:cNvPr id="197" name="楕円 196"/>
        <xdr:cNvSpPr/>
      </xdr:nvSpPr>
      <xdr:spPr>
        <a:xfrm>
          <a:off x="4462780" y="127914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26035</xdr:rowOff>
    </xdr:from>
    <xdr:ext cx="598805" cy="264160"/>
    <xdr:sp macro="" textlink="">
      <xdr:nvSpPr>
        <xdr:cNvPr id="198" name="民生費該当値テキスト"/>
        <xdr:cNvSpPr txBox="1"/>
      </xdr:nvSpPr>
      <xdr:spPr>
        <a:xfrm>
          <a:off x="4564380" y="1277048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149860</xdr:rowOff>
    </xdr:from>
    <xdr:to xmlns:xdr="http://schemas.openxmlformats.org/drawingml/2006/spreadsheetDrawing">
      <xdr:col>20</xdr:col>
      <xdr:colOff>38100</xdr:colOff>
      <xdr:row>77</xdr:row>
      <xdr:rowOff>79375</xdr:rowOff>
    </xdr:to>
    <xdr:sp macro="" textlink="">
      <xdr:nvSpPr>
        <xdr:cNvPr id="199" name="楕円 198"/>
        <xdr:cNvSpPr/>
      </xdr:nvSpPr>
      <xdr:spPr>
        <a:xfrm>
          <a:off x="3649980" y="1289431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69215</xdr:rowOff>
    </xdr:from>
    <xdr:ext cx="595630" cy="262890"/>
    <xdr:sp macro="" textlink="">
      <xdr:nvSpPr>
        <xdr:cNvPr id="200" name="テキスト ボックス 199"/>
        <xdr:cNvSpPr txBox="1"/>
      </xdr:nvSpPr>
      <xdr:spPr>
        <a:xfrm>
          <a:off x="3406140" y="1298130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8255</xdr:rowOff>
    </xdr:from>
    <xdr:to xmlns:xdr="http://schemas.openxmlformats.org/drawingml/2006/spreadsheetDrawing">
      <xdr:col>15</xdr:col>
      <xdr:colOff>101600</xdr:colOff>
      <xdr:row>77</xdr:row>
      <xdr:rowOff>111760</xdr:rowOff>
    </xdr:to>
    <xdr:sp macro="" textlink="">
      <xdr:nvSpPr>
        <xdr:cNvPr id="201" name="楕円 200"/>
        <xdr:cNvSpPr/>
      </xdr:nvSpPr>
      <xdr:spPr>
        <a:xfrm>
          <a:off x="2781300" y="129203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102870</xdr:rowOff>
    </xdr:from>
    <xdr:ext cx="598805" cy="262890"/>
    <xdr:sp macro="" textlink="">
      <xdr:nvSpPr>
        <xdr:cNvPr id="202" name="テキスト ボックス 201"/>
        <xdr:cNvSpPr txBox="1"/>
      </xdr:nvSpPr>
      <xdr:spPr>
        <a:xfrm>
          <a:off x="2542540" y="1301496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20955</xdr:rowOff>
    </xdr:from>
    <xdr:to xmlns:xdr="http://schemas.openxmlformats.org/drawingml/2006/spreadsheetDrawing">
      <xdr:col>10</xdr:col>
      <xdr:colOff>165100</xdr:colOff>
      <xdr:row>77</xdr:row>
      <xdr:rowOff>123825</xdr:rowOff>
    </xdr:to>
    <xdr:sp macro="" textlink="">
      <xdr:nvSpPr>
        <xdr:cNvPr id="203" name="楕円 202"/>
        <xdr:cNvSpPr/>
      </xdr:nvSpPr>
      <xdr:spPr>
        <a:xfrm>
          <a:off x="1917700" y="1293304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115570</xdr:rowOff>
    </xdr:from>
    <xdr:ext cx="595630" cy="264795"/>
    <xdr:sp macro="" textlink="">
      <xdr:nvSpPr>
        <xdr:cNvPr id="204" name="テキスト ボックス 203"/>
        <xdr:cNvSpPr txBox="1"/>
      </xdr:nvSpPr>
      <xdr:spPr>
        <a:xfrm>
          <a:off x="1673860" y="1302766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17780</xdr:rowOff>
    </xdr:from>
    <xdr:to xmlns:xdr="http://schemas.openxmlformats.org/drawingml/2006/spreadsheetDrawing">
      <xdr:col>6</xdr:col>
      <xdr:colOff>38100</xdr:colOff>
      <xdr:row>77</xdr:row>
      <xdr:rowOff>120650</xdr:rowOff>
    </xdr:to>
    <xdr:sp macro="" textlink="">
      <xdr:nvSpPr>
        <xdr:cNvPr id="205" name="楕円 204"/>
        <xdr:cNvSpPr/>
      </xdr:nvSpPr>
      <xdr:spPr>
        <a:xfrm>
          <a:off x="1054100" y="1292987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112395</xdr:rowOff>
    </xdr:from>
    <xdr:ext cx="595630" cy="262890"/>
    <xdr:sp macro="" textlink="">
      <xdr:nvSpPr>
        <xdr:cNvPr id="206" name="テキスト ボックス 205"/>
        <xdr:cNvSpPr txBox="1"/>
      </xdr:nvSpPr>
      <xdr:spPr>
        <a:xfrm>
          <a:off x="810260" y="1302448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41680" y="139763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8" name="正方形/長方形 207"/>
        <xdr:cNvSpPr/>
      </xdr:nvSpPr>
      <xdr:spPr>
        <a:xfrm>
          <a:off x="86868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90170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868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0" name="正方形/長方形 209"/>
        <xdr:cNvSpPr/>
      </xdr:nvSpPr>
      <xdr:spPr>
        <a:xfrm>
          <a:off x="1854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90170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542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2" name="正方形/長方形 211"/>
        <xdr:cNvSpPr/>
      </xdr:nvSpPr>
      <xdr:spPr>
        <a:xfrm>
          <a:off x="2966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90170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667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4168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28600"/>
    <xdr:sp macro="" textlink="">
      <xdr:nvSpPr>
        <xdr:cNvPr id="215" name="テキスト ボックス 214"/>
        <xdr:cNvSpPr txBox="1"/>
      </xdr:nvSpPr>
      <xdr:spPr>
        <a:xfrm>
          <a:off x="708660" y="145954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5905"/>
    <xdr:sp macro="" textlink="">
      <xdr:nvSpPr>
        <xdr:cNvPr id="218" name="テキスト ボックス 217"/>
        <xdr:cNvSpPr txBox="1"/>
      </xdr:nvSpPr>
      <xdr:spPr>
        <a:xfrm>
          <a:off x="502920" y="164566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5905"/>
    <xdr:sp macro="" textlink="">
      <xdr:nvSpPr>
        <xdr:cNvPr id="220" name="テキスト ボックス 219"/>
        <xdr:cNvSpPr txBox="1"/>
      </xdr:nvSpPr>
      <xdr:spPr>
        <a:xfrm>
          <a:off x="166370" y="159994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5905"/>
    <xdr:sp macro="" textlink="">
      <xdr:nvSpPr>
        <xdr:cNvPr id="222" name="テキスト ボックス 221"/>
        <xdr:cNvSpPr txBox="1"/>
      </xdr:nvSpPr>
      <xdr:spPr>
        <a:xfrm>
          <a:off x="166370" y="1554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143510</xdr:rowOff>
    </xdr:from>
    <xdr:to xmlns:xdr="http://schemas.openxmlformats.org/drawingml/2006/spreadsheetDrawing">
      <xdr:col>28</xdr:col>
      <xdr:colOff>114300</xdr:colOff>
      <xdr:row>90</xdr:row>
      <xdr:rowOff>143510</xdr:rowOff>
    </xdr:to>
    <xdr:cxnSp macro="">
      <xdr:nvCxnSpPr>
        <xdr:cNvPr id="223" name="直線コネクタ 222"/>
        <xdr:cNvCxnSpPr/>
      </xdr:nvCxnSpPr>
      <xdr:spPr>
        <a:xfrm>
          <a:off x="741680" y="15234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167640</xdr:rowOff>
    </xdr:from>
    <xdr:ext cx="595630" cy="262255"/>
    <xdr:sp macro="" textlink="">
      <xdr:nvSpPr>
        <xdr:cNvPr id="224" name="テキスト ボックス 223"/>
        <xdr:cNvSpPr txBox="1"/>
      </xdr:nvSpPr>
      <xdr:spPr>
        <a:xfrm>
          <a:off x="166370" y="1509141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5" name="直線コネクタ 224"/>
        <xdr:cNvCxnSpPr/>
      </xdr:nvCxnSpPr>
      <xdr:spPr>
        <a:xfrm>
          <a:off x="74168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5630" cy="262890"/>
    <xdr:sp macro="" textlink="">
      <xdr:nvSpPr>
        <xdr:cNvPr id="226" name="テキスト ボックス 225"/>
        <xdr:cNvSpPr txBox="1"/>
      </xdr:nvSpPr>
      <xdr:spPr>
        <a:xfrm>
          <a:off x="166370" y="146443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4168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112395</xdr:rowOff>
    </xdr:from>
    <xdr:to xmlns:xdr="http://schemas.openxmlformats.org/drawingml/2006/spreadsheetDrawing">
      <xdr:col>24</xdr:col>
      <xdr:colOff>62865</xdr:colOff>
      <xdr:row>97</xdr:row>
      <xdr:rowOff>141605</xdr:rowOff>
    </xdr:to>
    <xdr:cxnSp macro="">
      <xdr:nvCxnSpPr>
        <xdr:cNvPr id="228" name="直線コネクタ 227"/>
        <xdr:cNvCxnSpPr/>
      </xdr:nvCxnSpPr>
      <xdr:spPr>
        <a:xfrm flipV="1">
          <a:off x="4511675" y="1520380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55905"/>
    <xdr:sp macro="" textlink="">
      <xdr:nvSpPr>
        <xdr:cNvPr id="229" name="衛生費最小値テキスト"/>
        <xdr:cNvSpPr txBox="1"/>
      </xdr:nvSpPr>
      <xdr:spPr>
        <a:xfrm>
          <a:off x="4564380" y="16433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0" name="直線コネクタ 229"/>
        <xdr:cNvCxnSpPr/>
      </xdr:nvCxnSpPr>
      <xdr:spPr>
        <a:xfrm>
          <a:off x="4429760" y="16429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57785</xdr:rowOff>
    </xdr:from>
    <xdr:ext cx="598805" cy="264795"/>
    <xdr:sp macro="" textlink="">
      <xdr:nvSpPr>
        <xdr:cNvPr id="231" name="衛生費最大値テキスト"/>
        <xdr:cNvSpPr txBox="1"/>
      </xdr:nvSpPr>
      <xdr:spPr>
        <a:xfrm>
          <a:off x="4564380" y="1498155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112395</xdr:rowOff>
    </xdr:from>
    <xdr:to xmlns:xdr="http://schemas.openxmlformats.org/drawingml/2006/spreadsheetDrawing">
      <xdr:col>24</xdr:col>
      <xdr:colOff>152400</xdr:colOff>
      <xdr:row>90</xdr:row>
      <xdr:rowOff>112395</xdr:rowOff>
    </xdr:to>
    <xdr:cxnSp macro="">
      <xdr:nvCxnSpPr>
        <xdr:cNvPr id="232" name="直線コネクタ 231"/>
        <xdr:cNvCxnSpPr/>
      </xdr:nvCxnSpPr>
      <xdr:spPr>
        <a:xfrm>
          <a:off x="4429760" y="15203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135890</xdr:rowOff>
    </xdr:from>
    <xdr:to xmlns:xdr="http://schemas.openxmlformats.org/drawingml/2006/spreadsheetDrawing">
      <xdr:col>24</xdr:col>
      <xdr:colOff>63500</xdr:colOff>
      <xdr:row>98</xdr:row>
      <xdr:rowOff>3810</xdr:rowOff>
    </xdr:to>
    <xdr:cxnSp macro="">
      <xdr:nvCxnSpPr>
        <xdr:cNvPr id="233" name="直線コネクタ 232"/>
        <xdr:cNvCxnSpPr/>
      </xdr:nvCxnSpPr>
      <xdr:spPr>
        <a:xfrm flipV="1">
          <a:off x="3700780" y="16423640"/>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141605</xdr:rowOff>
    </xdr:from>
    <xdr:ext cx="598805" cy="259080"/>
    <xdr:sp macro="" textlink="">
      <xdr:nvSpPr>
        <xdr:cNvPr id="234" name="衛生費平均値テキスト"/>
        <xdr:cNvSpPr txBox="1"/>
      </xdr:nvSpPr>
      <xdr:spPr>
        <a:xfrm>
          <a:off x="4564380" y="159150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118745</xdr:rowOff>
    </xdr:from>
    <xdr:to xmlns:xdr="http://schemas.openxmlformats.org/drawingml/2006/spreadsheetDrawing">
      <xdr:col>24</xdr:col>
      <xdr:colOff>114300</xdr:colOff>
      <xdr:row>96</xdr:row>
      <xdr:rowOff>48895</xdr:rowOff>
    </xdr:to>
    <xdr:sp macro="" textlink="">
      <xdr:nvSpPr>
        <xdr:cNvPr id="235" name="フローチャート: 判断 234"/>
        <xdr:cNvSpPr/>
      </xdr:nvSpPr>
      <xdr:spPr>
        <a:xfrm>
          <a:off x="4462780" y="1606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3810</xdr:rowOff>
    </xdr:from>
    <xdr:to xmlns:xdr="http://schemas.openxmlformats.org/drawingml/2006/spreadsheetDrawing">
      <xdr:col>19</xdr:col>
      <xdr:colOff>177800</xdr:colOff>
      <xdr:row>98</xdr:row>
      <xdr:rowOff>8255</xdr:rowOff>
    </xdr:to>
    <xdr:cxnSp macro="">
      <xdr:nvCxnSpPr>
        <xdr:cNvPr id="236" name="直線コネクタ 235"/>
        <xdr:cNvCxnSpPr/>
      </xdr:nvCxnSpPr>
      <xdr:spPr>
        <a:xfrm flipV="1">
          <a:off x="2832100" y="1646301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37" name="フローチャート: 判断 236"/>
        <xdr:cNvSpPr/>
      </xdr:nvSpPr>
      <xdr:spPr>
        <a:xfrm>
          <a:off x="3649980" y="161277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129540</xdr:rowOff>
    </xdr:from>
    <xdr:ext cx="531495" cy="259080"/>
    <xdr:sp macro="" textlink="">
      <xdr:nvSpPr>
        <xdr:cNvPr id="238" name="テキスト ボックス 237"/>
        <xdr:cNvSpPr txBox="1"/>
      </xdr:nvSpPr>
      <xdr:spPr>
        <a:xfrm>
          <a:off x="3438525" y="15902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8255</xdr:rowOff>
    </xdr:from>
    <xdr:to xmlns:xdr="http://schemas.openxmlformats.org/drawingml/2006/spreadsheetDrawing">
      <xdr:col>15</xdr:col>
      <xdr:colOff>50800</xdr:colOff>
      <xdr:row>98</xdr:row>
      <xdr:rowOff>13970</xdr:rowOff>
    </xdr:to>
    <xdr:cxnSp macro="">
      <xdr:nvCxnSpPr>
        <xdr:cNvPr id="239" name="直線コネクタ 238"/>
        <xdr:cNvCxnSpPr/>
      </xdr:nvCxnSpPr>
      <xdr:spPr>
        <a:xfrm flipV="1">
          <a:off x="1968500" y="1646745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40" name="フローチャート: 判断 239"/>
        <xdr:cNvSpPr/>
      </xdr:nvSpPr>
      <xdr:spPr>
        <a:xfrm>
          <a:off x="2781300" y="16146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147955</xdr:rowOff>
    </xdr:from>
    <xdr:ext cx="531495" cy="258445"/>
    <xdr:sp macro="" textlink="">
      <xdr:nvSpPr>
        <xdr:cNvPr id="241" name="テキスト ボックス 240"/>
        <xdr:cNvSpPr txBox="1"/>
      </xdr:nvSpPr>
      <xdr:spPr>
        <a:xfrm>
          <a:off x="2574925" y="159213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13970</xdr:rowOff>
    </xdr:from>
    <xdr:to xmlns:xdr="http://schemas.openxmlformats.org/drawingml/2006/spreadsheetDrawing">
      <xdr:col>10</xdr:col>
      <xdr:colOff>114300</xdr:colOff>
      <xdr:row>98</xdr:row>
      <xdr:rowOff>17780</xdr:rowOff>
    </xdr:to>
    <xdr:cxnSp macro="">
      <xdr:nvCxnSpPr>
        <xdr:cNvPr id="242" name="直線コネクタ 241"/>
        <xdr:cNvCxnSpPr/>
      </xdr:nvCxnSpPr>
      <xdr:spPr>
        <a:xfrm flipV="1">
          <a:off x="1104900" y="164731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52705</xdr:rowOff>
    </xdr:from>
    <xdr:to xmlns:xdr="http://schemas.openxmlformats.org/drawingml/2006/spreadsheetDrawing">
      <xdr:col>10</xdr:col>
      <xdr:colOff>165100</xdr:colOff>
      <xdr:row>96</xdr:row>
      <xdr:rowOff>154940</xdr:rowOff>
    </xdr:to>
    <xdr:sp macro="" textlink="">
      <xdr:nvSpPr>
        <xdr:cNvPr id="243" name="フローチャート: 判断 242"/>
        <xdr:cNvSpPr/>
      </xdr:nvSpPr>
      <xdr:spPr>
        <a:xfrm>
          <a:off x="19177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170815</xdr:rowOff>
    </xdr:from>
    <xdr:ext cx="534670" cy="258445"/>
    <xdr:sp macro="" textlink="">
      <xdr:nvSpPr>
        <xdr:cNvPr id="244" name="テキスト ボックス 243"/>
        <xdr:cNvSpPr txBox="1"/>
      </xdr:nvSpPr>
      <xdr:spPr>
        <a:xfrm>
          <a:off x="1706245" y="1594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38100</xdr:rowOff>
    </xdr:from>
    <xdr:to xmlns:xdr="http://schemas.openxmlformats.org/drawingml/2006/spreadsheetDrawing">
      <xdr:col>6</xdr:col>
      <xdr:colOff>38100</xdr:colOff>
      <xdr:row>96</xdr:row>
      <xdr:rowOff>139700</xdr:rowOff>
    </xdr:to>
    <xdr:sp macro="" textlink="">
      <xdr:nvSpPr>
        <xdr:cNvPr id="245" name="フローチャート: 判断 244"/>
        <xdr:cNvSpPr/>
      </xdr:nvSpPr>
      <xdr:spPr>
        <a:xfrm>
          <a:off x="1054100" y="161544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156210</xdr:rowOff>
    </xdr:from>
    <xdr:ext cx="531495" cy="255905"/>
    <xdr:sp macro="" textlink="">
      <xdr:nvSpPr>
        <xdr:cNvPr id="246" name="テキスト ボックス 245"/>
        <xdr:cNvSpPr txBox="1"/>
      </xdr:nvSpPr>
      <xdr:spPr>
        <a:xfrm>
          <a:off x="842645" y="15929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8825" cy="259080"/>
    <xdr:sp macro="" textlink="">
      <xdr:nvSpPr>
        <xdr:cNvPr id="247" name="テキスト ボックス 246"/>
        <xdr:cNvSpPr txBox="1"/>
      </xdr:nvSpPr>
      <xdr:spPr>
        <a:xfrm>
          <a:off x="432816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49" name="テキスト ボックス 248"/>
        <xdr:cNvSpPr txBox="1"/>
      </xdr:nvSpPr>
      <xdr:spPr>
        <a:xfrm>
          <a:off x="264668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85090</xdr:rowOff>
    </xdr:from>
    <xdr:to xmlns:xdr="http://schemas.openxmlformats.org/drawingml/2006/spreadsheetDrawing">
      <xdr:col>24</xdr:col>
      <xdr:colOff>114300</xdr:colOff>
      <xdr:row>98</xdr:row>
      <xdr:rowOff>15240</xdr:rowOff>
    </xdr:to>
    <xdr:sp macro="" textlink="">
      <xdr:nvSpPr>
        <xdr:cNvPr id="252" name="楕円 251"/>
        <xdr:cNvSpPr/>
      </xdr:nvSpPr>
      <xdr:spPr>
        <a:xfrm>
          <a:off x="4462780" y="163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171450</xdr:rowOff>
    </xdr:from>
    <xdr:ext cx="534670" cy="259080"/>
    <xdr:sp macro="" textlink="">
      <xdr:nvSpPr>
        <xdr:cNvPr id="253" name="衛生費該当値テキスト"/>
        <xdr:cNvSpPr txBox="1"/>
      </xdr:nvSpPr>
      <xdr:spPr>
        <a:xfrm>
          <a:off x="4564380"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124460</xdr:rowOff>
    </xdr:from>
    <xdr:to xmlns:xdr="http://schemas.openxmlformats.org/drawingml/2006/spreadsheetDrawing">
      <xdr:col>20</xdr:col>
      <xdr:colOff>38100</xdr:colOff>
      <xdr:row>98</xdr:row>
      <xdr:rowOff>54610</xdr:rowOff>
    </xdr:to>
    <xdr:sp macro="" textlink="">
      <xdr:nvSpPr>
        <xdr:cNvPr id="254" name="楕円 253"/>
        <xdr:cNvSpPr/>
      </xdr:nvSpPr>
      <xdr:spPr>
        <a:xfrm>
          <a:off x="3649980" y="16412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45720</xdr:rowOff>
    </xdr:from>
    <xdr:ext cx="531495" cy="259080"/>
    <xdr:sp macro="" textlink="">
      <xdr:nvSpPr>
        <xdr:cNvPr id="255" name="テキスト ボックス 254"/>
        <xdr:cNvSpPr txBox="1"/>
      </xdr:nvSpPr>
      <xdr:spPr>
        <a:xfrm>
          <a:off x="3438525" y="16504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128905</xdr:rowOff>
    </xdr:from>
    <xdr:to xmlns:xdr="http://schemas.openxmlformats.org/drawingml/2006/spreadsheetDrawing">
      <xdr:col>15</xdr:col>
      <xdr:colOff>101600</xdr:colOff>
      <xdr:row>98</xdr:row>
      <xdr:rowOff>59055</xdr:rowOff>
    </xdr:to>
    <xdr:sp macro="" textlink="">
      <xdr:nvSpPr>
        <xdr:cNvPr id="256" name="楕円 255"/>
        <xdr:cNvSpPr/>
      </xdr:nvSpPr>
      <xdr:spPr>
        <a:xfrm>
          <a:off x="27813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50165</xdr:rowOff>
    </xdr:from>
    <xdr:ext cx="531495" cy="259080"/>
    <xdr:sp macro="" textlink="">
      <xdr:nvSpPr>
        <xdr:cNvPr id="257" name="テキスト ボックス 256"/>
        <xdr:cNvSpPr txBox="1"/>
      </xdr:nvSpPr>
      <xdr:spPr>
        <a:xfrm>
          <a:off x="2574925" y="16509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134620</xdr:rowOff>
    </xdr:from>
    <xdr:to xmlns:xdr="http://schemas.openxmlformats.org/drawingml/2006/spreadsheetDrawing">
      <xdr:col>10</xdr:col>
      <xdr:colOff>165100</xdr:colOff>
      <xdr:row>98</xdr:row>
      <xdr:rowOff>64770</xdr:rowOff>
    </xdr:to>
    <xdr:sp macro="" textlink="">
      <xdr:nvSpPr>
        <xdr:cNvPr id="258" name="楕円 257"/>
        <xdr:cNvSpPr/>
      </xdr:nvSpPr>
      <xdr:spPr>
        <a:xfrm>
          <a:off x="19177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55880</xdr:rowOff>
    </xdr:from>
    <xdr:ext cx="534670" cy="259080"/>
    <xdr:sp macro="" textlink="">
      <xdr:nvSpPr>
        <xdr:cNvPr id="259" name="テキスト ボックス 258"/>
        <xdr:cNvSpPr txBox="1"/>
      </xdr:nvSpPr>
      <xdr:spPr>
        <a:xfrm>
          <a:off x="1706245" y="1651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137795</xdr:rowOff>
    </xdr:from>
    <xdr:to xmlns:xdr="http://schemas.openxmlformats.org/drawingml/2006/spreadsheetDrawing">
      <xdr:col>6</xdr:col>
      <xdr:colOff>38100</xdr:colOff>
      <xdr:row>98</xdr:row>
      <xdr:rowOff>67945</xdr:rowOff>
    </xdr:to>
    <xdr:sp macro="" textlink="">
      <xdr:nvSpPr>
        <xdr:cNvPr id="260" name="楕円 259"/>
        <xdr:cNvSpPr/>
      </xdr:nvSpPr>
      <xdr:spPr>
        <a:xfrm>
          <a:off x="1054100" y="16425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59055</xdr:rowOff>
    </xdr:from>
    <xdr:ext cx="531495" cy="259080"/>
    <xdr:sp macro="" textlink="">
      <xdr:nvSpPr>
        <xdr:cNvPr id="261" name="テキスト ボックス 260"/>
        <xdr:cNvSpPr txBox="1"/>
      </xdr:nvSpPr>
      <xdr:spPr>
        <a:xfrm>
          <a:off x="842645" y="16518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431280" y="39179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3" name="正方形/長方形 262"/>
        <xdr:cNvSpPr/>
      </xdr:nvSpPr>
      <xdr:spPr>
        <a:xfrm>
          <a:off x="65532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90170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5532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5" name="正方形/長方形 264"/>
        <xdr:cNvSpPr/>
      </xdr:nvSpPr>
      <xdr:spPr>
        <a:xfrm>
          <a:off x="754380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90170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54380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7" name="正方形/長方形 266"/>
        <xdr:cNvSpPr/>
      </xdr:nvSpPr>
      <xdr:spPr>
        <a:xfrm>
          <a:off x="8656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90170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656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69" name="正方形/長方形 268"/>
        <xdr:cNvSpPr/>
      </xdr:nvSpPr>
      <xdr:spPr>
        <a:xfrm>
          <a:off x="6431280" y="47237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6710" cy="228600"/>
    <xdr:sp macro="" textlink="">
      <xdr:nvSpPr>
        <xdr:cNvPr id="270" name="テキスト ボックス 269"/>
        <xdr:cNvSpPr txBox="1"/>
      </xdr:nvSpPr>
      <xdr:spPr>
        <a:xfrm>
          <a:off x="6393180" y="45370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1" name="直線コネクタ 270"/>
        <xdr:cNvCxnSpPr/>
      </xdr:nvCxnSpPr>
      <xdr:spPr>
        <a:xfrm>
          <a:off x="6431280" y="6961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45720</xdr:rowOff>
    </xdr:from>
    <xdr:to xmlns:xdr="http://schemas.openxmlformats.org/drawingml/2006/spreadsheetDrawing">
      <xdr:col>59</xdr:col>
      <xdr:colOff>50800</xdr:colOff>
      <xdr:row>39</xdr:row>
      <xdr:rowOff>45720</xdr:rowOff>
    </xdr:to>
    <xdr:cxnSp macro="">
      <xdr:nvCxnSpPr>
        <xdr:cNvPr id="272" name="直線コネクタ 271"/>
        <xdr:cNvCxnSpPr/>
      </xdr:nvCxnSpPr>
      <xdr:spPr>
        <a:xfrm>
          <a:off x="6431280" y="6587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75565</xdr:rowOff>
    </xdr:from>
    <xdr:ext cx="245745" cy="262890"/>
    <xdr:sp macro="" textlink="">
      <xdr:nvSpPr>
        <xdr:cNvPr id="273" name="テキスト ボックス 272"/>
        <xdr:cNvSpPr txBox="1"/>
      </xdr:nvSpPr>
      <xdr:spPr>
        <a:xfrm>
          <a:off x="6187440" y="64496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4" name="直線コネクタ 273"/>
        <xdr:cNvCxnSpPr/>
      </xdr:nvCxnSpPr>
      <xdr:spPr>
        <a:xfrm>
          <a:off x="6431280" y="62134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185" cy="262890"/>
    <xdr:sp macro="" textlink="">
      <xdr:nvSpPr>
        <xdr:cNvPr id="275" name="テキスト ボックス 274"/>
        <xdr:cNvSpPr txBox="1"/>
      </xdr:nvSpPr>
      <xdr:spPr>
        <a:xfrm>
          <a:off x="5974080" y="607441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76" name="直線コネクタ 275"/>
        <xdr:cNvCxnSpPr/>
      </xdr:nvCxnSpPr>
      <xdr:spPr>
        <a:xfrm>
          <a:off x="6431280" y="5847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167640</xdr:rowOff>
    </xdr:from>
    <xdr:ext cx="464185" cy="264160"/>
    <xdr:sp macro="" textlink="">
      <xdr:nvSpPr>
        <xdr:cNvPr id="277" name="テキスト ボックス 276"/>
        <xdr:cNvSpPr txBox="1"/>
      </xdr:nvSpPr>
      <xdr:spPr>
        <a:xfrm>
          <a:off x="5974080" y="570357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103505</xdr:rowOff>
    </xdr:from>
    <xdr:to xmlns:xdr="http://schemas.openxmlformats.org/drawingml/2006/spreadsheetDrawing">
      <xdr:col>59</xdr:col>
      <xdr:colOff>50800</xdr:colOff>
      <xdr:row>32</xdr:row>
      <xdr:rowOff>103505</xdr:rowOff>
    </xdr:to>
    <xdr:cxnSp macro="">
      <xdr:nvCxnSpPr>
        <xdr:cNvPr id="278" name="直線コネクタ 277"/>
        <xdr:cNvCxnSpPr/>
      </xdr:nvCxnSpPr>
      <xdr:spPr>
        <a:xfrm>
          <a:off x="6431280" y="54717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133985</xdr:rowOff>
    </xdr:from>
    <xdr:ext cx="464185" cy="263525"/>
    <xdr:sp macro="" textlink="">
      <xdr:nvSpPr>
        <xdr:cNvPr id="279" name="テキスト ボックス 278"/>
        <xdr:cNvSpPr txBox="1"/>
      </xdr:nvSpPr>
      <xdr:spPr>
        <a:xfrm>
          <a:off x="5974080" y="533463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64770</xdr:rowOff>
    </xdr:from>
    <xdr:to xmlns:xdr="http://schemas.openxmlformats.org/drawingml/2006/spreadsheetDrawing">
      <xdr:col>59</xdr:col>
      <xdr:colOff>50800</xdr:colOff>
      <xdr:row>30</xdr:row>
      <xdr:rowOff>64770</xdr:rowOff>
    </xdr:to>
    <xdr:cxnSp macro="">
      <xdr:nvCxnSpPr>
        <xdr:cNvPr id="280" name="直線コネクタ 279"/>
        <xdr:cNvCxnSpPr/>
      </xdr:nvCxnSpPr>
      <xdr:spPr>
        <a:xfrm>
          <a:off x="6431280" y="50977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93980</xdr:rowOff>
    </xdr:from>
    <xdr:ext cx="464185" cy="264160"/>
    <xdr:sp macro="" textlink="">
      <xdr:nvSpPr>
        <xdr:cNvPr id="281" name="テキスト ボックス 280"/>
        <xdr:cNvSpPr txBox="1"/>
      </xdr:nvSpPr>
      <xdr:spPr>
        <a:xfrm>
          <a:off x="5974080" y="4959350"/>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2" name="直線コネクタ 281"/>
        <xdr:cNvCxnSpPr/>
      </xdr:nvCxnSpPr>
      <xdr:spPr>
        <a:xfrm>
          <a:off x="6431280" y="47237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64185" cy="262890"/>
    <xdr:sp macro="" textlink="">
      <xdr:nvSpPr>
        <xdr:cNvPr id="283" name="テキスト ボックス 282"/>
        <xdr:cNvSpPr txBox="1"/>
      </xdr:nvSpPr>
      <xdr:spPr>
        <a:xfrm>
          <a:off x="5974080" y="4585970"/>
          <a:ext cx="4641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4" name="労働費グラフ枠"/>
        <xdr:cNvSpPr/>
      </xdr:nvSpPr>
      <xdr:spPr>
        <a:xfrm>
          <a:off x="6431280" y="47237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157480</xdr:rowOff>
    </xdr:from>
    <xdr:to xmlns:xdr="http://schemas.openxmlformats.org/drawingml/2006/spreadsheetDrawing">
      <xdr:col>54</xdr:col>
      <xdr:colOff>185420</xdr:colOff>
      <xdr:row>39</xdr:row>
      <xdr:rowOff>45720</xdr:rowOff>
    </xdr:to>
    <xdr:cxnSp macro="">
      <xdr:nvCxnSpPr>
        <xdr:cNvPr id="285" name="直線コネクタ 284"/>
        <xdr:cNvCxnSpPr/>
      </xdr:nvCxnSpPr>
      <xdr:spPr>
        <a:xfrm flipV="1">
          <a:off x="10198100" y="535813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6380" cy="263525"/>
    <xdr:sp macro="" textlink="">
      <xdr:nvSpPr>
        <xdr:cNvPr id="286" name="労働費最小値テキスト"/>
        <xdr:cNvSpPr txBox="1"/>
      </xdr:nvSpPr>
      <xdr:spPr>
        <a:xfrm>
          <a:off x="10248900" y="6590030"/>
          <a:ext cx="246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45720</xdr:rowOff>
    </xdr:from>
    <xdr:to xmlns:xdr="http://schemas.openxmlformats.org/drawingml/2006/spreadsheetDrawing">
      <xdr:col>55</xdr:col>
      <xdr:colOff>88900</xdr:colOff>
      <xdr:row>39</xdr:row>
      <xdr:rowOff>45720</xdr:rowOff>
    </xdr:to>
    <xdr:cxnSp macro="">
      <xdr:nvCxnSpPr>
        <xdr:cNvPr id="287" name="直線コネクタ 286"/>
        <xdr:cNvCxnSpPr/>
      </xdr:nvCxnSpPr>
      <xdr:spPr>
        <a:xfrm>
          <a:off x="10114280" y="658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102870</xdr:rowOff>
    </xdr:from>
    <xdr:ext cx="466725" cy="262890"/>
    <xdr:sp macro="" textlink="">
      <xdr:nvSpPr>
        <xdr:cNvPr id="288" name="労働費最大値テキスト"/>
        <xdr:cNvSpPr txBox="1"/>
      </xdr:nvSpPr>
      <xdr:spPr>
        <a:xfrm>
          <a:off x="10248900" y="513588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157480</xdr:rowOff>
    </xdr:from>
    <xdr:to xmlns:xdr="http://schemas.openxmlformats.org/drawingml/2006/spreadsheetDrawing">
      <xdr:col>55</xdr:col>
      <xdr:colOff>88900</xdr:colOff>
      <xdr:row>31</xdr:row>
      <xdr:rowOff>157480</xdr:rowOff>
    </xdr:to>
    <xdr:cxnSp macro="">
      <xdr:nvCxnSpPr>
        <xdr:cNvPr id="289" name="直線コネクタ 288"/>
        <xdr:cNvCxnSpPr/>
      </xdr:nvCxnSpPr>
      <xdr:spPr>
        <a:xfrm>
          <a:off x="10114280" y="5358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45720</xdr:rowOff>
    </xdr:from>
    <xdr:to xmlns:xdr="http://schemas.openxmlformats.org/drawingml/2006/spreadsheetDrawing">
      <xdr:col>55</xdr:col>
      <xdr:colOff>0</xdr:colOff>
      <xdr:row>39</xdr:row>
      <xdr:rowOff>45720</xdr:rowOff>
    </xdr:to>
    <xdr:cxnSp macro="">
      <xdr:nvCxnSpPr>
        <xdr:cNvPr id="290" name="直線コネクタ 289"/>
        <xdr:cNvCxnSpPr/>
      </xdr:nvCxnSpPr>
      <xdr:spPr>
        <a:xfrm>
          <a:off x="9385300" y="65874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31115</xdr:rowOff>
    </xdr:from>
    <xdr:ext cx="375285" cy="261620"/>
    <xdr:sp macro="" textlink="">
      <xdr:nvSpPr>
        <xdr:cNvPr id="291" name="労働費平均値テキスト"/>
        <xdr:cNvSpPr txBox="1"/>
      </xdr:nvSpPr>
      <xdr:spPr>
        <a:xfrm>
          <a:off x="10248900" y="6237605"/>
          <a:ext cx="375285"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xdr:rowOff>
    </xdr:from>
    <xdr:to xmlns:xdr="http://schemas.openxmlformats.org/drawingml/2006/spreadsheetDrawing">
      <xdr:col>55</xdr:col>
      <xdr:colOff>50800</xdr:colOff>
      <xdr:row>38</xdr:row>
      <xdr:rowOff>112395</xdr:rowOff>
    </xdr:to>
    <xdr:sp macro="" textlink="">
      <xdr:nvSpPr>
        <xdr:cNvPr id="292" name="フローチャート: 判断 291"/>
        <xdr:cNvSpPr/>
      </xdr:nvSpPr>
      <xdr:spPr>
        <a:xfrm>
          <a:off x="10152380" y="63830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45720</xdr:rowOff>
    </xdr:from>
    <xdr:to xmlns:xdr="http://schemas.openxmlformats.org/drawingml/2006/spreadsheetDrawing">
      <xdr:col>50</xdr:col>
      <xdr:colOff>114300</xdr:colOff>
      <xdr:row>39</xdr:row>
      <xdr:rowOff>45720</xdr:rowOff>
    </xdr:to>
    <xdr:cxnSp macro="">
      <xdr:nvCxnSpPr>
        <xdr:cNvPr id="293" name="直線コネクタ 292"/>
        <xdr:cNvCxnSpPr/>
      </xdr:nvCxnSpPr>
      <xdr:spPr>
        <a:xfrm>
          <a:off x="852170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8890</xdr:rowOff>
    </xdr:from>
    <xdr:to xmlns:xdr="http://schemas.openxmlformats.org/drawingml/2006/spreadsheetDrawing">
      <xdr:col>50</xdr:col>
      <xdr:colOff>165100</xdr:colOff>
      <xdr:row>38</xdr:row>
      <xdr:rowOff>113665</xdr:rowOff>
    </xdr:to>
    <xdr:sp macro="" textlink="">
      <xdr:nvSpPr>
        <xdr:cNvPr id="294" name="フローチャート: 判断 293"/>
        <xdr:cNvSpPr/>
      </xdr:nvSpPr>
      <xdr:spPr>
        <a:xfrm>
          <a:off x="9334500" y="638302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129540</xdr:rowOff>
    </xdr:from>
    <xdr:ext cx="378460" cy="263525"/>
    <xdr:sp macro="" textlink="">
      <xdr:nvSpPr>
        <xdr:cNvPr id="295" name="テキスト ボックス 294"/>
        <xdr:cNvSpPr txBox="1"/>
      </xdr:nvSpPr>
      <xdr:spPr>
        <a:xfrm>
          <a:off x="9201150" y="616839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45720</xdr:rowOff>
    </xdr:from>
    <xdr:to xmlns:xdr="http://schemas.openxmlformats.org/drawingml/2006/spreadsheetDrawing">
      <xdr:col>45</xdr:col>
      <xdr:colOff>177800</xdr:colOff>
      <xdr:row>39</xdr:row>
      <xdr:rowOff>45720</xdr:rowOff>
    </xdr:to>
    <xdr:cxnSp macro="">
      <xdr:nvCxnSpPr>
        <xdr:cNvPr id="296" name="直線コネクタ 295"/>
        <xdr:cNvCxnSpPr/>
      </xdr:nvCxnSpPr>
      <xdr:spPr>
        <a:xfrm>
          <a:off x="7653020" y="65874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75565</xdr:rowOff>
    </xdr:to>
    <xdr:sp macro="" textlink="">
      <xdr:nvSpPr>
        <xdr:cNvPr id="297" name="フローチャート: 判断 296"/>
        <xdr:cNvSpPr/>
      </xdr:nvSpPr>
      <xdr:spPr>
        <a:xfrm>
          <a:off x="8470900" y="635317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91440</xdr:rowOff>
    </xdr:from>
    <xdr:ext cx="378460" cy="262890"/>
    <xdr:sp macro="" textlink="">
      <xdr:nvSpPr>
        <xdr:cNvPr id="298" name="テキスト ボックス 297"/>
        <xdr:cNvSpPr txBox="1"/>
      </xdr:nvSpPr>
      <xdr:spPr>
        <a:xfrm>
          <a:off x="8337550" y="613029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45720</xdr:rowOff>
    </xdr:from>
    <xdr:to xmlns:xdr="http://schemas.openxmlformats.org/drawingml/2006/spreadsheetDrawing">
      <xdr:col>41</xdr:col>
      <xdr:colOff>50800</xdr:colOff>
      <xdr:row>39</xdr:row>
      <xdr:rowOff>45720</xdr:rowOff>
    </xdr:to>
    <xdr:cxnSp macro="">
      <xdr:nvCxnSpPr>
        <xdr:cNvPr id="299" name="直線コネクタ 298"/>
        <xdr:cNvCxnSpPr/>
      </xdr:nvCxnSpPr>
      <xdr:spPr>
        <a:xfrm>
          <a:off x="678942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140335</xdr:rowOff>
    </xdr:from>
    <xdr:to xmlns:xdr="http://schemas.openxmlformats.org/drawingml/2006/spreadsheetDrawing">
      <xdr:col>41</xdr:col>
      <xdr:colOff>101600</xdr:colOff>
      <xdr:row>38</xdr:row>
      <xdr:rowOff>67945</xdr:rowOff>
    </xdr:to>
    <xdr:sp macro="" textlink="">
      <xdr:nvSpPr>
        <xdr:cNvPr id="300" name="フローチャート: 判断 299"/>
        <xdr:cNvSpPr/>
      </xdr:nvSpPr>
      <xdr:spPr>
        <a:xfrm>
          <a:off x="7602220" y="6346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86360</xdr:rowOff>
    </xdr:from>
    <xdr:ext cx="375285" cy="262255"/>
    <xdr:sp macro="" textlink="">
      <xdr:nvSpPr>
        <xdr:cNvPr id="301" name="テキスト ボックス 300"/>
        <xdr:cNvSpPr txBox="1"/>
      </xdr:nvSpPr>
      <xdr:spPr>
        <a:xfrm>
          <a:off x="7468870" y="6125210"/>
          <a:ext cx="3752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118110</xdr:rowOff>
    </xdr:from>
    <xdr:to xmlns:xdr="http://schemas.openxmlformats.org/drawingml/2006/spreadsheetDrawing">
      <xdr:col>36</xdr:col>
      <xdr:colOff>165100</xdr:colOff>
      <xdr:row>38</xdr:row>
      <xdr:rowOff>46990</xdr:rowOff>
    </xdr:to>
    <xdr:sp macro="" textlink="">
      <xdr:nvSpPr>
        <xdr:cNvPr id="302" name="フローチャート: 判断 301"/>
        <xdr:cNvSpPr/>
      </xdr:nvSpPr>
      <xdr:spPr>
        <a:xfrm>
          <a:off x="6738620" y="63246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64770</xdr:rowOff>
    </xdr:from>
    <xdr:ext cx="378460" cy="262890"/>
    <xdr:sp macro="" textlink="">
      <xdr:nvSpPr>
        <xdr:cNvPr id="303" name="テキスト ボックス 302"/>
        <xdr:cNvSpPr txBox="1"/>
      </xdr:nvSpPr>
      <xdr:spPr>
        <a:xfrm>
          <a:off x="6605270" y="610362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160"/>
    <xdr:sp macro="" textlink="">
      <xdr:nvSpPr>
        <xdr:cNvPr id="304" name="テキスト ボックス 303"/>
        <xdr:cNvSpPr txBox="1"/>
      </xdr:nvSpPr>
      <xdr:spPr>
        <a:xfrm>
          <a:off x="100126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160"/>
    <xdr:sp macro="" textlink="">
      <xdr:nvSpPr>
        <xdr:cNvPr id="305" name="テキスト ボックス 304"/>
        <xdr:cNvSpPr txBox="1"/>
      </xdr:nvSpPr>
      <xdr:spPr>
        <a:xfrm>
          <a:off x="91998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160"/>
    <xdr:sp macro="" textlink="">
      <xdr:nvSpPr>
        <xdr:cNvPr id="306" name="テキスト ボックス 305"/>
        <xdr:cNvSpPr txBox="1"/>
      </xdr:nvSpPr>
      <xdr:spPr>
        <a:xfrm>
          <a:off x="83362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8825" cy="264160"/>
    <xdr:sp macro="" textlink="">
      <xdr:nvSpPr>
        <xdr:cNvPr id="307" name="テキスト ボックス 306"/>
        <xdr:cNvSpPr txBox="1"/>
      </xdr:nvSpPr>
      <xdr:spPr>
        <a:xfrm>
          <a:off x="74676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160"/>
    <xdr:sp macro="" textlink="">
      <xdr:nvSpPr>
        <xdr:cNvPr id="308" name="テキスト ボックス 307"/>
        <xdr:cNvSpPr txBox="1"/>
      </xdr:nvSpPr>
      <xdr:spPr>
        <a:xfrm>
          <a:off x="66040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167640</xdr:rowOff>
    </xdr:from>
    <xdr:to xmlns:xdr="http://schemas.openxmlformats.org/drawingml/2006/spreadsheetDrawing">
      <xdr:col>55</xdr:col>
      <xdr:colOff>50800</xdr:colOff>
      <xdr:row>39</xdr:row>
      <xdr:rowOff>97790</xdr:rowOff>
    </xdr:to>
    <xdr:sp macro="" textlink="">
      <xdr:nvSpPr>
        <xdr:cNvPr id="309" name="楕円 308"/>
        <xdr:cNvSpPr/>
      </xdr:nvSpPr>
      <xdr:spPr>
        <a:xfrm>
          <a:off x="1015238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81915</xdr:rowOff>
    </xdr:from>
    <xdr:ext cx="246380" cy="264160"/>
    <xdr:sp macro="" textlink="">
      <xdr:nvSpPr>
        <xdr:cNvPr id="310" name="労働費該当値テキスト"/>
        <xdr:cNvSpPr txBox="1"/>
      </xdr:nvSpPr>
      <xdr:spPr>
        <a:xfrm>
          <a:off x="10248900" y="6456045"/>
          <a:ext cx="2463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167640</xdr:rowOff>
    </xdr:from>
    <xdr:to xmlns:xdr="http://schemas.openxmlformats.org/drawingml/2006/spreadsheetDrawing">
      <xdr:col>50</xdr:col>
      <xdr:colOff>165100</xdr:colOff>
      <xdr:row>39</xdr:row>
      <xdr:rowOff>97790</xdr:rowOff>
    </xdr:to>
    <xdr:sp macro="" textlink="">
      <xdr:nvSpPr>
        <xdr:cNvPr id="311" name="楕円 310"/>
        <xdr:cNvSpPr/>
      </xdr:nvSpPr>
      <xdr:spPr>
        <a:xfrm>
          <a:off x="933450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88265</xdr:rowOff>
    </xdr:from>
    <xdr:ext cx="249555" cy="261620"/>
    <xdr:sp macro="" textlink="">
      <xdr:nvSpPr>
        <xdr:cNvPr id="312" name="テキスト ボックス 311"/>
        <xdr:cNvSpPr txBox="1"/>
      </xdr:nvSpPr>
      <xdr:spPr>
        <a:xfrm>
          <a:off x="926592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167640</xdr:rowOff>
    </xdr:from>
    <xdr:to xmlns:xdr="http://schemas.openxmlformats.org/drawingml/2006/spreadsheetDrawing">
      <xdr:col>46</xdr:col>
      <xdr:colOff>38100</xdr:colOff>
      <xdr:row>39</xdr:row>
      <xdr:rowOff>97790</xdr:rowOff>
    </xdr:to>
    <xdr:sp macro="" textlink="">
      <xdr:nvSpPr>
        <xdr:cNvPr id="313" name="楕円 312"/>
        <xdr:cNvSpPr/>
      </xdr:nvSpPr>
      <xdr:spPr>
        <a:xfrm>
          <a:off x="847090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88265</xdr:rowOff>
    </xdr:from>
    <xdr:ext cx="246380" cy="261620"/>
    <xdr:sp macro="" textlink="">
      <xdr:nvSpPr>
        <xdr:cNvPr id="314" name="テキスト ボックス 313"/>
        <xdr:cNvSpPr txBox="1"/>
      </xdr:nvSpPr>
      <xdr:spPr>
        <a:xfrm>
          <a:off x="839724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167640</xdr:rowOff>
    </xdr:from>
    <xdr:to xmlns:xdr="http://schemas.openxmlformats.org/drawingml/2006/spreadsheetDrawing">
      <xdr:col>41</xdr:col>
      <xdr:colOff>101600</xdr:colOff>
      <xdr:row>39</xdr:row>
      <xdr:rowOff>97790</xdr:rowOff>
    </xdr:to>
    <xdr:sp macro="" textlink="">
      <xdr:nvSpPr>
        <xdr:cNvPr id="315" name="楕円 314"/>
        <xdr:cNvSpPr/>
      </xdr:nvSpPr>
      <xdr:spPr>
        <a:xfrm>
          <a:off x="76022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88265</xdr:rowOff>
    </xdr:from>
    <xdr:ext cx="249555" cy="261620"/>
    <xdr:sp macro="" textlink="">
      <xdr:nvSpPr>
        <xdr:cNvPr id="316" name="テキスト ボックス 315"/>
        <xdr:cNvSpPr txBox="1"/>
      </xdr:nvSpPr>
      <xdr:spPr>
        <a:xfrm>
          <a:off x="753364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167640</xdr:rowOff>
    </xdr:from>
    <xdr:to xmlns:xdr="http://schemas.openxmlformats.org/drawingml/2006/spreadsheetDrawing">
      <xdr:col>36</xdr:col>
      <xdr:colOff>165100</xdr:colOff>
      <xdr:row>39</xdr:row>
      <xdr:rowOff>97790</xdr:rowOff>
    </xdr:to>
    <xdr:sp macro="" textlink="">
      <xdr:nvSpPr>
        <xdr:cNvPr id="317" name="楕円 316"/>
        <xdr:cNvSpPr/>
      </xdr:nvSpPr>
      <xdr:spPr>
        <a:xfrm>
          <a:off x="67386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88265</xdr:rowOff>
    </xdr:from>
    <xdr:ext cx="249555" cy="261620"/>
    <xdr:sp macro="" textlink="">
      <xdr:nvSpPr>
        <xdr:cNvPr id="318" name="テキスト ボックス 317"/>
        <xdr:cNvSpPr txBox="1"/>
      </xdr:nvSpPr>
      <xdr:spPr>
        <a:xfrm>
          <a:off x="667004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31280" y="72707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0" name="正方形/長方形 319"/>
        <xdr:cNvSpPr/>
      </xdr:nvSpPr>
      <xdr:spPr>
        <a:xfrm>
          <a:off x="65532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90170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2" name="正方形/長方形 321"/>
        <xdr:cNvSpPr/>
      </xdr:nvSpPr>
      <xdr:spPr>
        <a:xfrm>
          <a:off x="754380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90170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4" name="正方形/長方形 323"/>
        <xdr:cNvSpPr/>
      </xdr:nvSpPr>
      <xdr:spPr>
        <a:xfrm>
          <a:off x="8656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90170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6" name="正方形/長方形 325"/>
        <xdr:cNvSpPr/>
      </xdr:nvSpPr>
      <xdr:spPr>
        <a:xfrm>
          <a:off x="6431280" y="80765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6710" cy="228600"/>
    <xdr:sp macro="" textlink="">
      <xdr:nvSpPr>
        <xdr:cNvPr id="327" name="テキスト ボックス 326"/>
        <xdr:cNvSpPr txBox="1"/>
      </xdr:nvSpPr>
      <xdr:spPr>
        <a:xfrm>
          <a:off x="6393180" y="78898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8" name="直線コネクタ 327"/>
        <xdr:cNvCxnSpPr/>
      </xdr:nvCxnSpPr>
      <xdr:spPr>
        <a:xfrm>
          <a:off x="6431280" y="10314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29" name="直線コネクタ 328"/>
        <xdr:cNvCxnSpPr/>
      </xdr:nvCxnSpPr>
      <xdr:spPr>
        <a:xfrm>
          <a:off x="6431280" y="9940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5745" cy="262890"/>
    <xdr:sp macro="" textlink="">
      <xdr:nvSpPr>
        <xdr:cNvPr id="330" name="テキスト ボックス 329"/>
        <xdr:cNvSpPr txBox="1"/>
      </xdr:nvSpPr>
      <xdr:spPr>
        <a:xfrm>
          <a:off x="6187440" y="98024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1" name="直線コネクタ 330"/>
        <xdr:cNvCxnSpPr/>
      </xdr:nvCxnSpPr>
      <xdr:spPr>
        <a:xfrm>
          <a:off x="6431280" y="95662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62890"/>
    <xdr:sp macro="" textlink="">
      <xdr:nvSpPr>
        <xdr:cNvPr id="332" name="テキスト ボックス 331"/>
        <xdr:cNvSpPr txBox="1"/>
      </xdr:nvSpPr>
      <xdr:spPr>
        <a:xfrm>
          <a:off x="5850890" y="942721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33" name="直線コネクタ 332"/>
        <xdr:cNvCxnSpPr/>
      </xdr:nvCxnSpPr>
      <xdr:spPr>
        <a:xfrm>
          <a:off x="6431280" y="9199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64160"/>
    <xdr:sp macro="" textlink="">
      <xdr:nvSpPr>
        <xdr:cNvPr id="334" name="テキスト ボックス 333"/>
        <xdr:cNvSpPr txBox="1"/>
      </xdr:nvSpPr>
      <xdr:spPr>
        <a:xfrm>
          <a:off x="5850890" y="90563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103505</xdr:rowOff>
    </xdr:from>
    <xdr:to xmlns:xdr="http://schemas.openxmlformats.org/drawingml/2006/spreadsheetDrawing">
      <xdr:col>59</xdr:col>
      <xdr:colOff>50800</xdr:colOff>
      <xdr:row>52</xdr:row>
      <xdr:rowOff>103505</xdr:rowOff>
    </xdr:to>
    <xdr:cxnSp macro="">
      <xdr:nvCxnSpPr>
        <xdr:cNvPr id="335" name="直線コネクタ 334"/>
        <xdr:cNvCxnSpPr/>
      </xdr:nvCxnSpPr>
      <xdr:spPr>
        <a:xfrm>
          <a:off x="6431280" y="88245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133985</xdr:rowOff>
    </xdr:from>
    <xdr:ext cx="595630" cy="263525"/>
    <xdr:sp macro="" textlink="">
      <xdr:nvSpPr>
        <xdr:cNvPr id="336" name="テキスト ボックス 335"/>
        <xdr:cNvSpPr txBox="1"/>
      </xdr:nvSpPr>
      <xdr:spPr>
        <a:xfrm>
          <a:off x="5850890" y="86874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64770</xdr:rowOff>
    </xdr:from>
    <xdr:to xmlns:xdr="http://schemas.openxmlformats.org/drawingml/2006/spreadsheetDrawing">
      <xdr:col>59</xdr:col>
      <xdr:colOff>50800</xdr:colOff>
      <xdr:row>50</xdr:row>
      <xdr:rowOff>64770</xdr:rowOff>
    </xdr:to>
    <xdr:cxnSp macro="">
      <xdr:nvCxnSpPr>
        <xdr:cNvPr id="337" name="直線コネクタ 336"/>
        <xdr:cNvCxnSpPr/>
      </xdr:nvCxnSpPr>
      <xdr:spPr>
        <a:xfrm>
          <a:off x="6431280" y="84505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93980</xdr:rowOff>
    </xdr:from>
    <xdr:ext cx="595630" cy="264160"/>
    <xdr:sp macro="" textlink="">
      <xdr:nvSpPr>
        <xdr:cNvPr id="338" name="テキスト ボックス 337"/>
        <xdr:cNvSpPr txBox="1"/>
      </xdr:nvSpPr>
      <xdr:spPr>
        <a:xfrm>
          <a:off x="5850890" y="83121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9" name="直線コネクタ 338"/>
        <xdr:cNvCxnSpPr/>
      </xdr:nvCxnSpPr>
      <xdr:spPr>
        <a:xfrm>
          <a:off x="6431280" y="80765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5630" cy="262890"/>
    <xdr:sp macro="" textlink="">
      <xdr:nvSpPr>
        <xdr:cNvPr id="340" name="テキスト ボックス 339"/>
        <xdr:cNvSpPr txBox="1"/>
      </xdr:nvSpPr>
      <xdr:spPr>
        <a:xfrm>
          <a:off x="5850890" y="79387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1" name="農林水産業費グラフ枠"/>
        <xdr:cNvSpPr/>
      </xdr:nvSpPr>
      <xdr:spPr>
        <a:xfrm>
          <a:off x="6431280" y="80765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109220</xdr:rowOff>
    </xdr:from>
    <xdr:to xmlns:xdr="http://schemas.openxmlformats.org/drawingml/2006/spreadsheetDrawing">
      <xdr:col>54</xdr:col>
      <xdr:colOff>185420</xdr:colOff>
      <xdr:row>58</xdr:row>
      <xdr:rowOff>158750</xdr:rowOff>
    </xdr:to>
    <xdr:cxnSp macro="">
      <xdr:nvCxnSpPr>
        <xdr:cNvPr id="342" name="直線コネクタ 341"/>
        <xdr:cNvCxnSpPr/>
      </xdr:nvCxnSpPr>
      <xdr:spPr>
        <a:xfrm flipV="1">
          <a:off x="10198100" y="866267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161925</xdr:rowOff>
    </xdr:from>
    <xdr:ext cx="531495" cy="263525"/>
    <xdr:sp macro="" textlink="">
      <xdr:nvSpPr>
        <xdr:cNvPr id="343" name="農林水産業費最小値テキスト"/>
        <xdr:cNvSpPr txBox="1"/>
      </xdr:nvSpPr>
      <xdr:spPr>
        <a:xfrm>
          <a:off x="10248900" y="988885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158750</xdr:rowOff>
    </xdr:from>
    <xdr:to xmlns:xdr="http://schemas.openxmlformats.org/drawingml/2006/spreadsheetDrawing">
      <xdr:col>55</xdr:col>
      <xdr:colOff>88900</xdr:colOff>
      <xdr:row>58</xdr:row>
      <xdr:rowOff>158750</xdr:rowOff>
    </xdr:to>
    <xdr:cxnSp macro="">
      <xdr:nvCxnSpPr>
        <xdr:cNvPr id="344" name="直線コネクタ 343"/>
        <xdr:cNvCxnSpPr/>
      </xdr:nvCxnSpPr>
      <xdr:spPr>
        <a:xfrm>
          <a:off x="10114280" y="9885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54610</xdr:rowOff>
    </xdr:from>
    <xdr:ext cx="595630" cy="261620"/>
    <xdr:sp macro="" textlink="">
      <xdr:nvSpPr>
        <xdr:cNvPr id="345" name="農林水産業費最大値テキスト"/>
        <xdr:cNvSpPr txBox="1"/>
      </xdr:nvSpPr>
      <xdr:spPr>
        <a:xfrm>
          <a:off x="10248900" y="844042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6" name="直線コネクタ 345"/>
        <xdr:cNvCxnSpPr/>
      </xdr:nvCxnSpPr>
      <xdr:spPr>
        <a:xfrm>
          <a:off x="10114280" y="8662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149225</xdr:rowOff>
    </xdr:from>
    <xdr:to xmlns:xdr="http://schemas.openxmlformats.org/drawingml/2006/spreadsheetDrawing">
      <xdr:col>55</xdr:col>
      <xdr:colOff>0</xdr:colOff>
      <xdr:row>58</xdr:row>
      <xdr:rowOff>20955</xdr:rowOff>
    </xdr:to>
    <xdr:cxnSp macro="">
      <xdr:nvCxnSpPr>
        <xdr:cNvPr id="347" name="直線コネクタ 346"/>
        <xdr:cNvCxnSpPr/>
      </xdr:nvCxnSpPr>
      <xdr:spPr>
        <a:xfrm flipV="1">
          <a:off x="9385300" y="970851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124460</xdr:rowOff>
    </xdr:from>
    <xdr:ext cx="595630" cy="262255"/>
    <xdr:sp macro="" textlink="">
      <xdr:nvSpPr>
        <xdr:cNvPr id="348" name="農林水産業費平均値テキスト"/>
        <xdr:cNvSpPr txBox="1"/>
      </xdr:nvSpPr>
      <xdr:spPr>
        <a:xfrm>
          <a:off x="10248900" y="9348470"/>
          <a:ext cx="59563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102870</xdr:rowOff>
    </xdr:from>
    <xdr:to xmlns:xdr="http://schemas.openxmlformats.org/drawingml/2006/spreadsheetDrawing">
      <xdr:col>55</xdr:col>
      <xdr:colOff>50800</xdr:colOff>
      <xdr:row>57</xdr:row>
      <xdr:rowOff>29845</xdr:rowOff>
    </xdr:to>
    <xdr:sp macro="" textlink="">
      <xdr:nvSpPr>
        <xdr:cNvPr id="349" name="フローチャート: 判断 348"/>
        <xdr:cNvSpPr/>
      </xdr:nvSpPr>
      <xdr:spPr>
        <a:xfrm>
          <a:off x="10152380" y="9494520"/>
          <a:ext cx="965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20955</xdr:rowOff>
    </xdr:from>
    <xdr:to xmlns:xdr="http://schemas.openxmlformats.org/drawingml/2006/spreadsheetDrawing">
      <xdr:col>50</xdr:col>
      <xdr:colOff>114300</xdr:colOff>
      <xdr:row>58</xdr:row>
      <xdr:rowOff>46990</xdr:rowOff>
    </xdr:to>
    <xdr:cxnSp macro="">
      <xdr:nvCxnSpPr>
        <xdr:cNvPr id="350" name="直線コネクタ 349"/>
        <xdr:cNvCxnSpPr/>
      </xdr:nvCxnSpPr>
      <xdr:spPr>
        <a:xfrm flipV="1">
          <a:off x="8521700" y="974788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127000</xdr:rowOff>
    </xdr:from>
    <xdr:to xmlns:xdr="http://schemas.openxmlformats.org/drawingml/2006/spreadsheetDrawing">
      <xdr:col>50</xdr:col>
      <xdr:colOff>165100</xdr:colOff>
      <xdr:row>57</xdr:row>
      <xdr:rowOff>56515</xdr:rowOff>
    </xdr:to>
    <xdr:sp macro="" textlink="">
      <xdr:nvSpPr>
        <xdr:cNvPr id="351" name="フローチャート: 判断 350"/>
        <xdr:cNvSpPr/>
      </xdr:nvSpPr>
      <xdr:spPr>
        <a:xfrm>
          <a:off x="9334500" y="95186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72390</xdr:rowOff>
    </xdr:from>
    <xdr:ext cx="595630" cy="263525"/>
    <xdr:sp macro="" textlink="">
      <xdr:nvSpPr>
        <xdr:cNvPr id="352" name="テキスト ボックス 351"/>
        <xdr:cNvSpPr txBox="1"/>
      </xdr:nvSpPr>
      <xdr:spPr>
        <a:xfrm>
          <a:off x="9090660" y="9296400"/>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46990</xdr:rowOff>
    </xdr:from>
    <xdr:to xmlns:xdr="http://schemas.openxmlformats.org/drawingml/2006/spreadsheetDrawing">
      <xdr:col>45</xdr:col>
      <xdr:colOff>177800</xdr:colOff>
      <xdr:row>58</xdr:row>
      <xdr:rowOff>64770</xdr:rowOff>
    </xdr:to>
    <xdr:cxnSp macro="">
      <xdr:nvCxnSpPr>
        <xdr:cNvPr id="353" name="直線コネクタ 352"/>
        <xdr:cNvCxnSpPr/>
      </xdr:nvCxnSpPr>
      <xdr:spPr>
        <a:xfrm flipV="1">
          <a:off x="7653020" y="977392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107315</xdr:rowOff>
    </xdr:from>
    <xdr:to xmlns:xdr="http://schemas.openxmlformats.org/drawingml/2006/spreadsheetDrawing">
      <xdr:col>46</xdr:col>
      <xdr:colOff>38100</xdr:colOff>
      <xdr:row>57</xdr:row>
      <xdr:rowOff>36195</xdr:rowOff>
    </xdr:to>
    <xdr:sp macro="" textlink="">
      <xdr:nvSpPr>
        <xdr:cNvPr id="354" name="フローチャート: 判断 353"/>
        <xdr:cNvSpPr/>
      </xdr:nvSpPr>
      <xdr:spPr>
        <a:xfrm>
          <a:off x="8470900" y="949896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53975</xdr:rowOff>
    </xdr:from>
    <xdr:ext cx="595630" cy="261620"/>
    <xdr:sp macro="" textlink="">
      <xdr:nvSpPr>
        <xdr:cNvPr id="355" name="テキスト ボックス 354"/>
        <xdr:cNvSpPr txBox="1"/>
      </xdr:nvSpPr>
      <xdr:spPr>
        <a:xfrm>
          <a:off x="8227060" y="9277985"/>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140335</xdr:rowOff>
    </xdr:from>
    <xdr:to xmlns:xdr="http://schemas.openxmlformats.org/drawingml/2006/spreadsheetDrawing">
      <xdr:col>41</xdr:col>
      <xdr:colOff>50800</xdr:colOff>
      <xdr:row>58</xdr:row>
      <xdr:rowOff>64770</xdr:rowOff>
    </xdr:to>
    <xdr:cxnSp macro="">
      <xdr:nvCxnSpPr>
        <xdr:cNvPr id="356" name="直線コネクタ 355"/>
        <xdr:cNvCxnSpPr/>
      </xdr:nvCxnSpPr>
      <xdr:spPr>
        <a:xfrm>
          <a:off x="6789420" y="9699625"/>
          <a:ext cx="8636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132080</xdr:rowOff>
    </xdr:from>
    <xdr:to xmlns:xdr="http://schemas.openxmlformats.org/drawingml/2006/spreadsheetDrawing">
      <xdr:col>41</xdr:col>
      <xdr:colOff>101600</xdr:colOff>
      <xdr:row>57</xdr:row>
      <xdr:rowOff>59690</xdr:rowOff>
    </xdr:to>
    <xdr:sp macro="" textlink="">
      <xdr:nvSpPr>
        <xdr:cNvPr id="357" name="フローチャート: 判断 356"/>
        <xdr:cNvSpPr/>
      </xdr:nvSpPr>
      <xdr:spPr>
        <a:xfrm>
          <a:off x="7602220" y="9523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77470</xdr:rowOff>
    </xdr:from>
    <xdr:ext cx="531495" cy="263525"/>
    <xdr:sp macro="" textlink="">
      <xdr:nvSpPr>
        <xdr:cNvPr id="358" name="テキスト ボックス 357"/>
        <xdr:cNvSpPr txBox="1"/>
      </xdr:nvSpPr>
      <xdr:spPr>
        <a:xfrm>
          <a:off x="7395845" y="930148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45085</xdr:rowOff>
    </xdr:from>
    <xdr:to xmlns:xdr="http://schemas.openxmlformats.org/drawingml/2006/spreadsheetDrawing">
      <xdr:col>36</xdr:col>
      <xdr:colOff>165100</xdr:colOff>
      <xdr:row>56</xdr:row>
      <xdr:rowOff>147955</xdr:rowOff>
    </xdr:to>
    <xdr:sp macro="" textlink="">
      <xdr:nvSpPr>
        <xdr:cNvPr id="359" name="フローチャート: 判断 358"/>
        <xdr:cNvSpPr/>
      </xdr:nvSpPr>
      <xdr:spPr>
        <a:xfrm>
          <a:off x="6738620" y="94367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164465</xdr:rowOff>
    </xdr:from>
    <xdr:ext cx="595630" cy="264160"/>
    <xdr:sp macro="" textlink="">
      <xdr:nvSpPr>
        <xdr:cNvPr id="360" name="テキスト ボックス 359"/>
        <xdr:cNvSpPr txBox="1"/>
      </xdr:nvSpPr>
      <xdr:spPr>
        <a:xfrm>
          <a:off x="6494780" y="922083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160"/>
    <xdr:sp macro="" textlink="">
      <xdr:nvSpPr>
        <xdr:cNvPr id="361" name="テキスト ボックス 360"/>
        <xdr:cNvSpPr txBox="1"/>
      </xdr:nvSpPr>
      <xdr:spPr>
        <a:xfrm>
          <a:off x="100126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160"/>
    <xdr:sp macro="" textlink="">
      <xdr:nvSpPr>
        <xdr:cNvPr id="362" name="テキスト ボックス 361"/>
        <xdr:cNvSpPr txBox="1"/>
      </xdr:nvSpPr>
      <xdr:spPr>
        <a:xfrm>
          <a:off x="91998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160"/>
    <xdr:sp macro="" textlink="">
      <xdr:nvSpPr>
        <xdr:cNvPr id="363" name="テキスト ボックス 362"/>
        <xdr:cNvSpPr txBox="1"/>
      </xdr:nvSpPr>
      <xdr:spPr>
        <a:xfrm>
          <a:off x="83362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8825" cy="264160"/>
    <xdr:sp macro="" textlink="">
      <xdr:nvSpPr>
        <xdr:cNvPr id="364" name="テキスト ボックス 363"/>
        <xdr:cNvSpPr txBox="1"/>
      </xdr:nvSpPr>
      <xdr:spPr>
        <a:xfrm>
          <a:off x="74676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160"/>
    <xdr:sp macro="" textlink="">
      <xdr:nvSpPr>
        <xdr:cNvPr id="365" name="テキスト ボックス 364"/>
        <xdr:cNvSpPr txBox="1"/>
      </xdr:nvSpPr>
      <xdr:spPr>
        <a:xfrm>
          <a:off x="66040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98425</xdr:rowOff>
    </xdr:from>
    <xdr:to xmlns:xdr="http://schemas.openxmlformats.org/drawingml/2006/spreadsheetDrawing">
      <xdr:col>55</xdr:col>
      <xdr:colOff>50800</xdr:colOff>
      <xdr:row>58</xdr:row>
      <xdr:rowOff>26670</xdr:rowOff>
    </xdr:to>
    <xdr:sp macro="" textlink="">
      <xdr:nvSpPr>
        <xdr:cNvPr id="366" name="楕円 365"/>
        <xdr:cNvSpPr/>
      </xdr:nvSpPr>
      <xdr:spPr>
        <a:xfrm>
          <a:off x="10152380" y="9657715"/>
          <a:ext cx="965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76200</xdr:rowOff>
    </xdr:from>
    <xdr:ext cx="531495" cy="262890"/>
    <xdr:sp macro="" textlink="">
      <xdr:nvSpPr>
        <xdr:cNvPr id="367" name="農林水産業費該当値テキスト"/>
        <xdr:cNvSpPr txBox="1"/>
      </xdr:nvSpPr>
      <xdr:spPr>
        <a:xfrm>
          <a:off x="10248900" y="963549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71755</xdr:rowOff>
    </xdr:to>
    <xdr:sp macro="" textlink="">
      <xdr:nvSpPr>
        <xdr:cNvPr id="368" name="楕円 367"/>
        <xdr:cNvSpPr/>
      </xdr:nvSpPr>
      <xdr:spPr>
        <a:xfrm>
          <a:off x="9334500" y="9703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64135</xdr:rowOff>
    </xdr:from>
    <xdr:ext cx="534670" cy="262890"/>
    <xdr:sp macro="" textlink="">
      <xdr:nvSpPr>
        <xdr:cNvPr id="369" name="テキスト ボックス 368"/>
        <xdr:cNvSpPr txBox="1"/>
      </xdr:nvSpPr>
      <xdr:spPr>
        <a:xfrm>
          <a:off x="9123045" y="979106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167640</xdr:rowOff>
    </xdr:from>
    <xdr:to xmlns:xdr="http://schemas.openxmlformats.org/drawingml/2006/spreadsheetDrawing">
      <xdr:col>46</xdr:col>
      <xdr:colOff>38100</xdr:colOff>
      <xdr:row>58</xdr:row>
      <xdr:rowOff>100330</xdr:rowOff>
    </xdr:to>
    <xdr:sp macro="" textlink="">
      <xdr:nvSpPr>
        <xdr:cNvPr id="370" name="楕円 369"/>
        <xdr:cNvSpPr/>
      </xdr:nvSpPr>
      <xdr:spPr>
        <a:xfrm>
          <a:off x="8470900" y="97269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90170</xdr:rowOff>
    </xdr:from>
    <xdr:ext cx="531495" cy="261620"/>
    <xdr:sp macro="" textlink="">
      <xdr:nvSpPr>
        <xdr:cNvPr id="371" name="テキスト ボックス 370"/>
        <xdr:cNvSpPr txBox="1"/>
      </xdr:nvSpPr>
      <xdr:spPr>
        <a:xfrm>
          <a:off x="8259445" y="981710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11430</xdr:rowOff>
    </xdr:from>
    <xdr:to xmlns:xdr="http://schemas.openxmlformats.org/drawingml/2006/spreadsheetDrawing">
      <xdr:col>41</xdr:col>
      <xdr:colOff>101600</xdr:colOff>
      <xdr:row>58</xdr:row>
      <xdr:rowOff>116205</xdr:rowOff>
    </xdr:to>
    <xdr:sp macro="" textlink="">
      <xdr:nvSpPr>
        <xdr:cNvPr id="372" name="楕円 371"/>
        <xdr:cNvSpPr/>
      </xdr:nvSpPr>
      <xdr:spPr>
        <a:xfrm>
          <a:off x="7602220" y="97383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106045</xdr:rowOff>
    </xdr:from>
    <xdr:ext cx="531495" cy="264160"/>
    <xdr:sp macro="" textlink="">
      <xdr:nvSpPr>
        <xdr:cNvPr id="373" name="テキスト ボックス 372"/>
        <xdr:cNvSpPr txBox="1"/>
      </xdr:nvSpPr>
      <xdr:spPr>
        <a:xfrm>
          <a:off x="7395845" y="983297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88265</xdr:rowOff>
    </xdr:from>
    <xdr:to xmlns:xdr="http://schemas.openxmlformats.org/drawingml/2006/spreadsheetDrawing">
      <xdr:col>36</xdr:col>
      <xdr:colOff>165100</xdr:colOff>
      <xdr:row>58</xdr:row>
      <xdr:rowOff>15875</xdr:rowOff>
    </xdr:to>
    <xdr:sp macro="" textlink="">
      <xdr:nvSpPr>
        <xdr:cNvPr id="374" name="楕円 373"/>
        <xdr:cNvSpPr/>
      </xdr:nvSpPr>
      <xdr:spPr>
        <a:xfrm>
          <a:off x="6738620" y="9647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8255</xdr:rowOff>
    </xdr:from>
    <xdr:ext cx="534670" cy="262890"/>
    <xdr:sp macro="" textlink="">
      <xdr:nvSpPr>
        <xdr:cNvPr id="375" name="テキスト ボックス 374"/>
        <xdr:cNvSpPr txBox="1"/>
      </xdr:nvSpPr>
      <xdr:spPr>
        <a:xfrm>
          <a:off x="6527165" y="973518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31280" y="106235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7" name="正方形/長方形 376"/>
        <xdr:cNvSpPr/>
      </xdr:nvSpPr>
      <xdr:spPr>
        <a:xfrm>
          <a:off x="65532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90170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532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9" name="正方形/長方形 378"/>
        <xdr:cNvSpPr/>
      </xdr:nvSpPr>
      <xdr:spPr>
        <a:xfrm>
          <a:off x="754380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90170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4380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1" name="正方形/長方形 380"/>
        <xdr:cNvSpPr/>
      </xdr:nvSpPr>
      <xdr:spPr>
        <a:xfrm>
          <a:off x="86563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90170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563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3" name="正方形/長方形 382"/>
        <xdr:cNvSpPr/>
      </xdr:nvSpPr>
      <xdr:spPr>
        <a:xfrm>
          <a:off x="6431280" y="11429365"/>
          <a:ext cx="455930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6710" cy="228600"/>
    <xdr:sp macro="" textlink="">
      <xdr:nvSpPr>
        <xdr:cNvPr id="384" name="テキスト ボックス 383"/>
        <xdr:cNvSpPr txBox="1"/>
      </xdr:nvSpPr>
      <xdr:spPr>
        <a:xfrm>
          <a:off x="6393180" y="112426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5" name="直線コネクタ 384"/>
        <xdr:cNvCxnSpPr/>
      </xdr:nvCxnSpPr>
      <xdr:spPr>
        <a:xfrm>
          <a:off x="6431280" y="136671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86" name="直線コネクタ 385"/>
        <xdr:cNvCxnSpPr/>
      </xdr:nvCxnSpPr>
      <xdr:spPr>
        <a:xfrm>
          <a:off x="6431280" y="132930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5745" cy="262890"/>
    <xdr:sp macro="" textlink="">
      <xdr:nvSpPr>
        <xdr:cNvPr id="387" name="テキスト ボックス 386"/>
        <xdr:cNvSpPr txBox="1"/>
      </xdr:nvSpPr>
      <xdr:spPr>
        <a:xfrm>
          <a:off x="6187440" y="13155295"/>
          <a:ext cx="2457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88" name="直線コネクタ 387"/>
        <xdr:cNvCxnSpPr/>
      </xdr:nvCxnSpPr>
      <xdr:spPr>
        <a:xfrm>
          <a:off x="6431280" y="129190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28320" cy="262890"/>
    <xdr:sp macro="" textlink="">
      <xdr:nvSpPr>
        <xdr:cNvPr id="389" name="テキスト ボックス 388"/>
        <xdr:cNvSpPr txBox="1"/>
      </xdr:nvSpPr>
      <xdr:spPr>
        <a:xfrm>
          <a:off x="5915025" y="1278001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90" name="直線コネクタ 389"/>
        <xdr:cNvCxnSpPr/>
      </xdr:nvCxnSpPr>
      <xdr:spPr>
        <a:xfrm>
          <a:off x="6431280" y="125526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5630" cy="264160"/>
    <xdr:sp macro="" textlink="">
      <xdr:nvSpPr>
        <xdr:cNvPr id="391" name="テキスト ボックス 390"/>
        <xdr:cNvSpPr txBox="1"/>
      </xdr:nvSpPr>
      <xdr:spPr>
        <a:xfrm>
          <a:off x="5850890" y="1240917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103505</xdr:rowOff>
    </xdr:from>
    <xdr:to xmlns:xdr="http://schemas.openxmlformats.org/drawingml/2006/spreadsheetDrawing">
      <xdr:col>59</xdr:col>
      <xdr:colOff>50800</xdr:colOff>
      <xdr:row>72</xdr:row>
      <xdr:rowOff>103505</xdr:rowOff>
    </xdr:to>
    <xdr:cxnSp macro="">
      <xdr:nvCxnSpPr>
        <xdr:cNvPr id="392" name="直線コネクタ 391"/>
        <xdr:cNvCxnSpPr/>
      </xdr:nvCxnSpPr>
      <xdr:spPr>
        <a:xfrm>
          <a:off x="6431280" y="121773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133985</xdr:rowOff>
    </xdr:from>
    <xdr:ext cx="595630" cy="263525"/>
    <xdr:sp macro="" textlink="">
      <xdr:nvSpPr>
        <xdr:cNvPr id="393" name="テキスト ボックス 392"/>
        <xdr:cNvSpPr txBox="1"/>
      </xdr:nvSpPr>
      <xdr:spPr>
        <a:xfrm>
          <a:off x="5850890" y="1204023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64770</xdr:rowOff>
    </xdr:from>
    <xdr:to xmlns:xdr="http://schemas.openxmlformats.org/drawingml/2006/spreadsheetDrawing">
      <xdr:col>59</xdr:col>
      <xdr:colOff>50800</xdr:colOff>
      <xdr:row>70</xdr:row>
      <xdr:rowOff>64770</xdr:rowOff>
    </xdr:to>
    <xdr:cxnSp macro="">
      <xdr:nvCxnSpPr>
        <xdr:cNvPr id="394" name="直線コネクタ 393"/>
        <xdr:cNvCxnSpPr/>
      </xdr:nvCxnSpPr>
      <xdr:spPr>
        <a:xfrm>
          <a:off x="6431280" y="11803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93980</xdr:rowOff>
    </xdr:from>
    <xdr:ext cx="595630" cy="264160"/>
    <xdr:sp macro="" textlink="">
      <xdr:nvSpPr>
        <xdr:cNvPr id="395" name="テキスト ボックス 394"/>
        <xdr:cNvSpPr txBox="1"/>
      </xdr:nvSpPr>
      <xdr:spPr>
        <a:xfrm>
          <a:off x="5850890" y="1166495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6" name="直線コネクタ 395"/>
        <xdr:cNvCxnSpPr/>
      </xdr:nvCxnSpPr>
      <xdr:spPr>
        <a:xfrm>
          <a:off x="6431280" y="1142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5630" cy="262890"/>
    <xdr:sp macro="" textlink="">
      <xdr:nvSpPr>
        <xdr:cNvPr id="397" name="テキスト ボックス 396"/>
        <xdr:cNvSpPr txBox="1"/>
      </xdr:nvSpPr>
      <xdr:spPr>
        <a:xfrm>
          <a:off x="5850890" y="112915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8" name="商工費グラフ枠"/>
        <xdr:cNvSpPr/>
      </xdr:nvSpPr>
      <xdr:spPr>
        <a:xfrm>
          <a:off x="6431280" y="11429365"/>
          <a:ext cx="455930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118110</xdr:rowOff>
    </xdr:from>
    <xdr:to xmlns:xdr="http://schemas.openxmlformats.org/drawingml/2006/spreadsheetDrawing">
      <xdr:col>54</xdr:col>
      <xdr:colOff>185420</xdr:colOff>
      <xdr:row>79</xdr:row>
      <xdr:rowOff>29210</xdr:rowOff>
    </xdr:to>
    <xdr:cxnSp macro="">
      <xdr:nvCxnSpPr>
        <xdr:cNvPr id="399" name="直線コネクタ 398"/>
        <xdr:cNvCxnSpPr/>
      </xdr:nvCxnSpPr>
      <xdr:spPr>
        <a:xfrm flipV="1">
          <a:off x="10198100" y="1185672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31750</xdr:rowOff>
    </xdr:from>
    <xdr:ext cx="466725" cy="261620"/>
    <xdr:sp macro="" textlink="">
      <xdr:nvSpPr>
        <xdr:cNvPr id="400" name="商工費最小値テキスト"/>
        <xdr:cNvSpPr txBox="1"/>
      </xdr:nvSpPr>
      <xdr:spPr>
        <a:xfrm>
          <a:off x="10248900" y="1327912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29210</xdr:rowOff>
    </xdr:from>
    <xdr:to xmlns:xdr="http://schemas.openxmlformats.org/drawingml/2006/spreadsheetDrawing">
      <xdr:col>55</xdr:col>
      <xdr:colOff>88900</xdr:colOff>
      <xdr:row>79</xdr:row>
      <xdr:rowOff>29210</xdr:rowOff>
    </xdr:to>
    <xdr:cxnSp macro="">
      <xdr:nvCxnSpPr>
        <xdr:cNvPr id="401" name="直線コネクタ 400"/>
        <xdr:cNvCxnSpPr/>
      </xdr:nvCxnSpPr>
      <xdr:spPr>
        <a:xfrm>
          <a:off x="10114280" y="13276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64135</xdr:rowOff>
    </xdr:from>
    <xdr:ext cx="595630" cy="262890"/>
    <xdr:sp macro="" textlink="">
      <xdr:nvSpPr>
        <xdr:cNvPr id="402" name="商工費最大値テキスト"/>
        <xdr:cNvSpPr txBox="1"/>
      </xdr:nvSpPr>
      <xdr:spPr>
        <a:xfrm>
          <a:off x="10248900" y="1163510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118110</xdr:rowOff>
    </xdr:from>
    <xdr:to xmlns:xdr="http://schemas.openxmlformats.org/drawingml/2006/spreadsheetDrawing">
      <xdr:col>55</xdr:col>
      <xdr:colOff>88900</xdr:colOff>
      <xdr:row>70</xdr:row>
      <xdr:rowOff>118110</xdr:rowOff>
    </xdr:to>
    <xdr:cxnSp macro="">
      <xdr:nvCxnSpPr>
        <xdr:cNvPr id="403" name="直線コネクタ 402"/>
        <xdr:cNvCxnSpPr/>
      </xdr:nvCxnSpPr>
      <xdr:spPr>
        <a:xfrm>
          <a:off x="10114280" y="11856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102870</xdr:rowOff>
    </xdr:from>
    <xdr:to xmlns:xdr="http://schemas.openxmlformats.org/drawingml/2006/spreadsheetDrawing">
      <xdr:col>55</xdr:col>
      <xdr:colOff>0</xdr:colOff>
      <xdr:row>77</xdr:row>
      <xdr:rowOff>43815</xdr:rowOff>
    </xdr:to>
    <xdr:cxnSp macro="">
      <xdr:nvCxnSpPr>
        <xdr:cNvPr id="404" name="直線コネクタ 403"/>
        <xdr:cNvCxnSpPr/>
      </xdr:nvCxnSpPr>
      <xdr:spPr>
        <a:xfrm flipV="1">
          <a:off x="9385300" y="12847320"/>
          <a:ext cx="8128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164465</xdr:rowOff>
    </xdr:from>
    <xdr:ext cx="531495" cy="264160"/>
    <xdr:sp macro="" textlink="">
      <xdr:nvSpPr>
        <xdr:cNvPr id="405" name="商工費平均値テキスト"/>
        <xdr:cNvSpPr txBox="1"/>
      </xdr:nvSpPr>
      <xdr:spPr>
        <a:xfrm>
          <a:off x="10248900" y="12908915"/>
          <a:ext cx="53149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11430</xdr:rowOff>
    </xdr:from>
    <xdr:to xmlns:xdr="http://schemas.openxmlformats.org/drawingml/2006/spreadsheetDrawing">
      <xdr:col>55</xdr:col>
      <xdr:colOff>50800</xdr:colOff>
      <xdr:row>77</xdr:row>
      <xdr:rowOff>116205</xdr:rowOff>
    </xdr:to>
    <xdr:sp macro="" textlink="">
      <xdr:nvSpPr>
        <xdr:cNvPr id="406" name="フローチャート: 判断 405"/>
        <xdr:cNvSpPr/>
      </xdr:nvSpPr>
      <xdr:spPr>
        <a:xfrm>
          <a:off x="10152380" y="1292352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43815</xdr:rowOff>
    </xdr:from>
    <xdr:to xmlns:xdr="http://schemas.openxmlformats.org/drawingml/2006/spreadsheetDrawing">
      <xdr:col>50</xdr:col>
      <xdr:colOff>114300</xdr:colOff>
      <xdr:row>77</xdr:row>
      <xdr:rowOff>112395</xdr:rowOff>
    </xdr:to>
    <xdr:cxnSp macro="">
      <xdr:nvCxnSpPr>
        <xdr:cNvPr id="407" name="直線コネクタ 406"/>
        <xdr:cNvCxnSpPr/>
      </xdr:nvCxnSpPr>
      <xdr:spPr>
        <a:xfrm flipV="1">
          <a:off x="8521700" y="12955905"/>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153035</xdr:rowOff>
    </xdr:from>
    <xdr:to xmlns:xdr="http://schemas.openxmlformats.org/drawingml/2006/spreadsheetDrawing">
      <xdr:col>50</xdr:col>
      <xdr:colOff>165100</xdr:colOff>
      <xdr:row>77</xdr:row>
      <xdr:rowOff>82550</xdr:rowOff>
    </xdr:to>
    <xdr:sp macro="" textlink="">
      <xdr:nvSpPr>
        <xdr:cNvPr id="408" name="フローチャート: 判断 407"/>
        <xdr:cNvSpPr/>
      </xdr:nvSpPr>
      <xdr:spPr>
        <a:xfrm>
          <a:off x="9334500" y="128974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99695</xdr:rowOff>
    </xdr:from>
    <xdr:ext cx="534670" cy="262890"/>
    <xdr:sp macro="" textlink="">
      <xdr:nvSpPr>
        <xdr:cNvPr id="409" name="テキスト ボックス 408"/>
        <xdr:cNvSpPr txBox="1"/>
      </xdr:nvSpPr>
      <xdr:spPr>
        <a:xfrm>
          <a:off x="9123045" y="1267650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56515</xdr:rowOff>
    </xdr:from>
    <xdr:to xmlns:xdr="http://schemas.openxmlformats.org/drawingml/2006/spreadsheetDrawing">
      <xdr:col>45</xdr:col>
      <xdr:colOff>177800</xdr:colOff>
      <xdr:row>77</xdr:row>
      <xdr:rowOff>112395</xdr:rowOff>
    </xdr:to>
    <xdr:cxnSp macro="">
      <xdr:nvCxnSpPr>
        <xdr:cNvPr id="410" name="直線コネクタ 409"/>
        <xdr:cNvCxnSpPr/>
      </xdr:nvCxnSpPr>
      <xdr:spPr>
        <a:xfrm>
          <a:off x="7653020" y="12968605"/>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124460</xdr:rowOff>
    </xdr:from>
    <xdr:to xmlns:xdr="http://schemas.openxmlformats.org/drawingml/2006/spreadsheetDrawing">
      <xdr:col>46</xdr:col>
      <xdr:colOff>38100</xdr:colOff>
      <xdr:row>78</xdr:row>
      <xdr:rowOff>53975</xdr:rowOff>
    </xdr:to>
    <xdr:sp macro="" textlink="">
      <xdr:nvSpPr>
        <xdr:cNvPr id="411" name="フローチャート: 判断 410"/>
        <xdr:cNvSpPr/>
      </xdr:nvSpPr>
      <xdr:spPr>
        <a:xfrm>
          <a:off x="8470900" y="1303655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45085</xdr:rowOff>
    </xdr:from>
    <xdr:ext cx="531495" cy="262890"/>
    <xdr:sp macro="" textlink="">
      <xdr:nvSpPr>
        <xdr:cNvPr id="412" name="テキスト ボックス 411"/>
        <xdr:cNvSpPr txBox="1"/>
      </xdr:nvSpPr>
      <xdr:spPr>
        <a:xfrm>
          <a:off x="8259445" y="1312481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56515</xdr:rowOff>
    </xdr:from>
    <xdr:to xmlns:xdr="http://schemas.openxmlformats.org/drawingml/2006/spreadsheetDrawing">
      <xdr:col>41</xdr:col>
      <xdr:colOff>50800</xdr:colOff>
      <xdr:row>77</xdr:row>
      <xdr:rowOff>102870</xdr:rowOff>
    </xdr:to>
    <xdr:cxnSp macro="">
      <xdr:nvCxnSpPr>
        <xdr:cNvPr id="413" name="直線コネクタ 412"/>
        <xdr:cNvCxnSpPr/>
      </xdr:nvCxnSpPr>
      <xdr:spPr>
        <a:xfrm flipV="1">
          <a:off x="6789420" y="1296860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127635</xdr:rowOff>
    </xdr:from>
    <xdr:to xmlns:xdr="http://schemas.openxmlformats.org/drawingml/2006/spreadsheetDrawing">
      <xdr:col>41</xdr:col>
      <xdr:colOff>101600</xdr:colOff>
      <xdr:row>78</xdr:row>
      <xdr:rowOff>57150</xdr:rowOff>
    </xdr:to>
    <xdr:sp macro="" textlink="">
      <xdr:nvSpPr>
        <xdr:cNvPr id="414" name="フローチャート: 判断 413"/>
        <xdr:cNvSpPr/>
      </xdr:nvSpPr>
      <xdr:spPr>
        <a:xfrm>
          <a:off x="7602220" y="130397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46990</xdr:rowOff>
    </xdr:from>
    <xdr:ext cx="531495" cy="263525"/>
    <xdr:sp macro="" textlink="">
      <xdr:nvSpPr>
        <xdr:cNvPr id="415" name="テキスト ボックス 414"/>
        <xdr:cNvSpPr txBox="1"/>
      </xdr:nvSpPr>
      <xdr:spPr>
        <a:xfrm>
          <a:off x="7395845" y="1312672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128270</xdr:rowOff>
    </xdr:from>
    <xdr:to xmlns:xdr="http://schemas.openxmlformats.org/drawingml/2006/spreadsheetDrawing">
      <xdr:col>36</xdr:col>
      <xdr:colOff>165100</xdr:colOff>
      <xdr:row>78</xdr:row>
      <xdr:rowOff>57785</xdr:rowOff>
    </xdr:to>
    <xdr:sp macro="" textlink="">
      <xdr:nvSpPr>
        <xdr:cNvPr id="416" name="フローチャート: 判断 415"/>
        <xdr:cNvSpPr/>
      </xdr:nvSpPr>
      <xdr:spPr>
        <a:xfrm>
          <a:off x="6738620" y="130403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47625</xdr:rowOff>
    </xdr:from>
    <xdr:ext cx="534670" cy="263525"/>
    <xdr:sp macro="" textlink="">
      <xdr:nvSpPr>
        <xdr:cNvPr id="417" name="テキスト ボックス 416"/>
        <xdr:cNvSpPr txBox="1"/>
      </xdr:nvSpPr>
      <xdr:spPr>
        <a:xfrm>
          <a:off x="6527165" y="1312735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160"/>
    <xdr:sp macro="" textlink="">
      <xdr:nvSpPr>
        <xdr:cNvPr id="418" name="テキスト ボックス 417"/>
        <xdr:cNvSpPr txBox="1"/>
      </xdr:nvSpPr>
      <xdr:spPr>
        <a:xfrm>
          <a:off x="100126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160"/>
    <xdr:sp macro="" textlink="">
      <xdr:nvSpPr>
        <xdr:cNvPr id="419" name="テキスト ボックス 418"/>
        <xdr:cNvSpPr txBox="1"/>
      </xdr:nvSpPr>
      <xdr:spPr>
        <a:xfrm>
          <a:off x="91998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160"/>
    <xdr:sp macro="" textlink="">
      <xdr:nvSpPr>
        <xdr:cNvPr id="420" name="テキスト ボックス 419"/>
        <xdr:cNvSpPr txBox="1"/>
      </xdr:nvSpPr>
      <xdr:spPr>
        <a:xfrm>
          <a:off x="83362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8825" cy="264160"/>
    <xdr:sp macro="" textlink="">
      <xdr:nvSpPr>
        <xdr:cNvPr id="421" name="テキスト ボックス 420"/>
        <xdr:cNvSpPr txBox="1"/>
      </xdr:nvSpPr>
      <xdr:spPr>
        <a:xfrm>
          <a:off x="746760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160"/>
    <xdr:sp macro="" textlink="">
      <xdr:nvSpPr>
        <xdr:cNvPr id="422" name="テキスト ボックス 421"/>
        <xdr:cNvSpPr txBox="1"/>
      </xdr:nvSpPr>
      <xdr:spPr>
        <a:xfrm>
          <a:off x="66040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48895</xdr:rowOff>
    </xdr:from>
    <xdr:to xmlns:xdr="http://schemas.openxmlformats.org/drawingml/2006/spreadsheetDrawing">
      <xdr:col>55</xdr:col>
      <xdr:colOff>50800</xdr:colOff>
      <xdr:row>76</xdr:row>
      <xdr:rowOff>153035</xdr:rowOff>
    </xdr:to>
    <xdr:sp macro="" textlink="">
      <xdr:nvSpPr>
        <xdr:cNvPr id="423" name="楕円 422"/>
        <xdr:cNvSpPr/>
      </xdr:nvSpPr>
      <xdr:spPr>
        <a:xfrm>
          <a:off x="10152380" y="127933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72390</xdr:rowOff>
    </xdr:from>
    <xdr:ext cx="531495" cy="263525"/>
    <xdr:sp macro="" textlink="">
      <xdr:nvSpPr>
        <xdr:cNvPr id="424" name="商工費該当値テキスト"/>
        <xdr:cNvSpPr txBox="1"/>
      </xdr:nvSpPr>
      <xdr:spPr>
        <a:xfrm>
          <a:off x="10248900" y="1264920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167005</xdr:rowOff>
    </xdr:from>
    <xdr:to xmlns:xdr="http://schemas.openxmlformats.org/drawingml/2006/spreadsheetDrawing">
      <xdr:col>50</xdr:col>
      <xdr:colOff>165100</xdr:colOff>
      <xdr:row>77</xdr:row>
      <xdr:rowOff>94615</xdr:rowOff>
    </xdr:to>
    <xdr:sp macro="" textlink="">
      <xdr:nvSpPr>
        <xdr:cNvPr id="425" name="楕円 424"/>
        <xdr:cNvSpPr/>
      </xdr:nvSpPr>
      <xdr:spPr>
        <a:xfrm>
          <a:off x="9334500" y="12911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86360</xdr:rowOff>
    </xdr:from>
    <xdr:ext cx="534670" cy="262255"/>
    <xdr:sp macro="" textlink="">
      <xdr:nvSpPr>
        <xdr:cNvPr id="426" name="テキスト ボックス 425"/>
        <xdr:cNvSpPr txBox="1"/>
      </xdr:nvSpPr>
      <xdr:spPr>
        <a:xfrm>
          <a:off x="9123045" y="129984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59690</xdr:rowOff>
    </xdr:from>
    <xdr:to xmlns:xdr="http://schemas.openxmlformats.org/drawingml/2006/spreadsheetDrawing">
      <xdr:col>46</xdr:col>
      <xdr:colOff>38100</xdr:colOff>
      <xdr:row>77</xdr:row>
      <xdr:rowOff>163195</xdr:rowOff>
    </xdr:to>
    <xdr:sp macro="" textlink="">
      <xdr:nvSpPr>
        <xdr:cNvPr id="427" name="楕円 426"/>
        <xdr:cNvSpPr/>
      </xdr:nvSpPr>
      <xdr:spPr>
        <a:xfrm>
          <a:off x="8470900" y="129717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6350</xdr:rowOff>
    </xdr:from>
    <xdr:ext cx="531495" cy="262890"/>
    <xdr:sp macro="" textlink="">
      <xdr:nvSpPr>
        <xdr:cNvPr id="428" name="テキスト ボックス 427"/>
        <xdr:cNvSpPr txBox="1"/>
      </xdr:nvSpPr>
      <xdr:spPr>
        <a:xfrm>
          <a:off x="8259445" y="1275080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3810</xdr:rowOff>
    </xdr:from>
    <xdr:to xmlns:xdr="http://schemas.openxmlformats.org/drawingml/2006/spreadsheetDrawing">
      <xdr:col>41</xdr:col>
      <xdr:colOff>101600</xdr:colOff>
      <xdr:row>77</xdr:row>
      <xdr:rowOff>107315</xdr:rowOff>
    </xdr:to>
    <xdr:sp macro="" textlink="">
      <xdr:nvSpPr>
        <xdr:cNvPr id="429" name="楕円 428"/>
        <xdr:cNvSpPr/>
      </xdr:nvSpPr>
      <xdr:spPr>
        <a:xfrm>
          <a:off x="7602220" y="129159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124460</xdr:rowOff>
    </xdr:from>
    <xdr:ext cx="531495" cy="262255"/>
    <xdr:sp macro="" textlink="">
      <xdr:nvSpPr>
        <xdr:cNvPr id="430" name="テキスト ボックス 429"/>
        <xdr:cNvSpPr txBox="1"/>
      </xdr:nvSpPr>
      <xdr:spPr>
        <a:xfrm>
          <a:off x="7395845" y="1270127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50165</xdr:rowOff>
    </xdr:from>
    <xdr:to xmlns:xdr="http://schemas.openxmlformats.org/drawingml/2006/spreadsheetDrawing">
      <xdr:col>36</xdr:col>
      <xdr:colOff>165100</xdr:colOff>
      <xdr:row>77</xdr:row>
      <xdr:rowOff>155575</xdr:rowOff>
    </xdr:to>
    <xdr:sp macro="" textlink="">
      <xdr:nvSpPr>
        <xdr:cNvPr id="431" name="楕円 430"/>
        <xdr:cNvSpPr/>
      </xdr:nvSpPr>
      <xdr:spPr>
        <a:xfrm>
          <a:off x="6738620" y="1296225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167640</xdr:rowOff>
    </xdr:from>
    <xdr:ext cx="534670" cy="264160"/>
    <xdr:sp macro="" textlink="">
      <xdr:nvSpPr>
        <xdr:cNvPr id="432" name="テキスト ボックス 431"/>
        <xdr:cNvSpPr txBox="1"/>
      </xdr:nvSpPr>
      <xdr:spPr>
        <a:xfrm>
          <a:off x="6527165" y="127444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31280" y="13976350"/>
          <a:ext cx="455930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4" name="正方形/長方形 433"/>
        <xdr:cNvSpPr/>
      </xdr:nvSpPr>
      <xdr:spPr>
        <a:xfrm>
          <a:off x="65532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90170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532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6" name="正方形/長方形 435"/>
        <xdr:cNvSpPr/>
      </xdr:nvSpPr>
      <xdr:spPr>
        <a:xfrm>
          <a:off x="754380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90170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4380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8" name="正方形/長方形 437"/>
        <xdr:cNvSpPr/>
      </xdr:nvSpPr>
      <xdr:spPr>
        <a:xfrm>
          <a:off x="8656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90170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563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31280" y="14782165"/>
          <a:ext cx="455930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6710" cy="228600"/>
    <xdr:sp macro="" textlink="">
      <xdr:nvSpPr>
        <xdr:cNvPr id="441" name="テキスト ボックス 440"/>
        <xdr:cNvSpPr txBox="1"/>
      </xdr:nvSpPr>
      <xdr:spPr>
        <a:xfrm>
          <a:off x="6393180" y="145954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44" name="テキスト ボックス 443"/>
        <xdr:cNvSpPr txBox="1"/>
      </xdr:nvSpPr>
      <xdr:spPr>
        <a:xfrm>
          <a:off x="6187440" y="165874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320" cy="255905"/>
    <xdr:sp macro="" textlink="">
      <xdr:nvSpPr>
        <xdr:cNvPr id="446" name="テキスト ボックス 445"/>
        <xdr:cNvSpPr txBox="1"/>
      </xdr:nvSpPr>
      <xdr:spPr>
        <a:xfrm>
          <a:off x="5915025" y="16260445"/>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8" name="テキスト ボックス 447"/>
        <xdr:cNvSpPr txBox="1"/>
      </xdr:nvSpPr>
      <xdr:spPr>
        <a:xfrm>
          <a:off x="585089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5905"/>
    <xdr:sp macro="" textlink="">
      <xdr:nvSpPr>
        <xdr:cNvPr id="450" name="テキスト ボックス 449"/>
        <xdr:cNvSpPr txBox="1"/>
      </xdr:nvSpPr>
      <xdr:spPr>
        <a:xfrm>
          <a:off x="5850890" y="15608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2" name="テキスト ボックス 451"/>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66065"/>
    <xdr:sp macro="" textlink="">
      <xdr:nvSpPr>
        <xdr:cNvPr id="454" name="テキスト ボックス 453"/>
        <xdr:cNvSpPr txBox="1"/>
      </xdr:nvSpPr>
      <xdr:spPr>
        <a:xfrm>
          <a:off x="5850890" y="14961870"/>
          <a:ext cx="59563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5" name="直線コネクタ 454"/>
        <xdr:cNvCxnSpPr/>
      </xdr:nvCxnSpPr>
      <xdr:spPr>
        <a:xfrm>
          <a:off x="6431280" y="147821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5630" cy="262890"/>
    <xdr:sp macro="" textlink="">
      <xdr:nvSpPr>
        <xdr:cNvPr id="456" name="テキスト ボックス 455"/>
        <xdr:cNvSpPr txBox="1"/>
      </xdr:nvSpPr>
      <xdr:spPr>
        <a:xfrm>
          <a:off x="5850890" y="14644370"/>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431280" y="14782165"/>
          <a:ext cx="455930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46355</xdr:rowOff>
    </xdr:from>
    <xdr:to xmlns:xdr="http://schemas.openxmlformats.org/drawingml/2006/spreadsheetDrawing">
      <xdr:col>54</xdr:col>
      <xdr:colOff>185420</xdr:colOff>
      <xdr:row>98</xdr:row>
      <xdr:rowOff>34925</xdr:rowOff>
    </xdr:to>
    <xdr:cxnSp macro="">
      <xdr:nvCxnSpPr>
        <xdr:cNvPr id="458" name="直線コネクタ 457"/>
        <xdr:cNvCxnSpPr/>
      </xdr:nvCxnSpPr>
      <xdr:spPr>
        <a:xfrm flipV="1">
          <a:off x="10198100" y="1530540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1495" cy="259080"/>
    <xdr:sp macro="" textlink="">
      <xdr:nvSpPr>
        <xdr:cNvPr id="459" name="土木費最小値テキスト"/>
        <xdr:cNvSpPr txBox="1"/>
      </xdr:nvSpPr>
      <xdr:spPr>
        <a:xfrm>
          <a:off x="10248900" y="16497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60" name="直線コネクタ 459"/>
        <xdr:cNvCxnSpPr/>
      </xdr:nvCxnSpPr>
      <xdr:spPr>
        <a:xfrm>
          <a:off x="10114280" y="16494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167640</xdr:rowOff>
    </xdr:from>
    <xdr:ext cx="595630" cy="261620"/>
    <xdr:sp macro="" textlink="">
      <xdr:nvSpPr>
        <xdr:cNvPr id="461" name="土木費最大値テキスト"/>
        <xdr:cNvSpPr txBox="1"/>
      </xdr:nvSpPr>
      <xdr:spPr>
        <a:xfrm>
          <a:off x="10248900" y="1509141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46355</xdr:rowOff>
    </xdr:from>
    <xdr:to xmlns:xdr="http://schemas.openxmlformats.org/drawingml/2006/spreadsheetDrawing">
      <xdr:col>55</xdr:col>
      <xdr:colOff>88900</xdr:colOff>
      <xdr:row>91</xdr:row>
      <xdr:rowOff>46355</xdr:rowOff>
    </xdr:to>
    <xdr:cxnSp macro="">
      <xdr:nvCxnSpPr>
        <xdr:cNvPr id="462" name="直線コネクタ 461"/>
        <xdr:cNvCxnSpPr/>
      </xdr:nvCxnSpPr>
      <xdr:spPr>
        <a:xfrm>
          <a:off x="10114280" y="15305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118110</xdr:rowOff>
    </xdr:from>
    <xdr:to xmlns:xdr="http://schemas.openxmlformats.org/drawingml/2006/spreadsheetDrawing">
      <xdr:col>55</xdr:col>
      <xdr:colOff>0</xdr:colOff>
      <xdr:row>96</xdr:row>
      <xdr:rowOff>135255</xdr:rowOff>
    </xdr:to>
    <xdr:cxnSp macro="">
      <xdr:nvCxnSpPr>
        <xdr:cNvPr id="463" name="直線コネクタ 462"/>
        <xdr:cNvCxnSpPr/>
      </xdr:nvCxnSpPr>
      <xdr:spPr>
        <a:xfrm flipV="1">
          <a:off x="9385300" y="1623441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71120</xdr:rowOff>
    </xdr:from>
    <xdr:ext cx="595630" cy="259080"/>
    <xdr:sp macro="" textlink="">
      <xdr:nvSpPr>
        <xdr:cNvPr id="464" name="土木費平均値テキスト"/>
        <xdr:cNvSpPr txBox="1"/>
      </xdr:nvSpPr>
      <xdr:spPr>
        <a:xfrm>
          <a:off x="10248900" y="15844520"/>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48260</xdr:rowOff>
    </xdr:from>
    <xdr:to xmlns:xdr="http://schemas.openxmlformats.org/drawingml/2006/spreadsheetDrawing">
      <xdr:col>55</xdr:col>
      <xdr:colOff>50800</xdr:colOff>
      <xdr:row>95</xdr:row>
      <xdr:rowOff>149860</xdr:rowOff>
    </xdr:to>
    <xdr:sp macro="" textlink="">
      <xdr:nvSpPr>
        <xdr:cNvPr id="465" name="フローチャート: 判断 464"/>
        <xdr:cNvSpPr/>
      </xdr:nvSpPr>
      <xdr:spPr>
        <a:xfrm>
          <a:off x="10152380" y="159931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135255</xdr:rowOff>
    </xdr:from>
    <xdr:to xmlns:xdr="http://schemas.openxmlformats.org/drawingml/2006/spreadsheetDrawing">
      <xdr:col>50</xdr:col>
      <xdr:colOff>114300</xdr:colOff>
      <xdr:row>98</xdr:row>
      <xdr:rowOff>27940</xdr:rowOff>
    </xdr:to>
    <xdr:cxnSp macro="">
      <xdr:nvCxnSpPr>
        <xdr:cNvPr id="466" name="直線コネクタ 465"/>
        <xdr:cNvCxnSpPr/>
      </xdr:nvCxnSpPr>
      <xdr:spPr>
        <a:xfrm flipV="1">
          <a:off x="8521700" y="16251555"/>
          <a:ext cx="8636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7" name="フローチャート: 判断 466"/>
        <xdr:cNvSpPr/>
      </xdr:nvSpPr>
      <xdr:spPr>
        <a:xfrm>
          <a:off x="933450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29210</xdr:rowOff>
    </xdr:from>
    <xdr:ext cx="534670" cy="255905"/>
    <xdr:sp macro="" textlink="">
      <xdr:nvSpPr>
        <xdr:cNvPr id="468" name="テキスト ボックス 467"/>
        <xdr:cNvSpPr txBox="1"/>
      </xdr:nvSpPr>
      <xdr:spPr>
        <a:xfrm>
          <a:off x="9123045" y="158026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100965</xdr:rowOff>
    </xdr:from>
    <xdr:to xmlns:xdr="http://schemas.openxmlformats.org/drawingml/2006/spreadsheetDrawing">
      <xdr:col>45</xdr:col>
      <xdr:colOff>177800</xdr:colOff>
      <xdr:row>98</xdr:row>
      <xdr:rowOff>27940</xdr:rowOff>
    </xdr:to>
    <xdr:cxnSp macro="">
      <xdr:nvCxnSpPr>
        <xdr:cNvPr id="469" name="直線コネクタ 468"/>
        <xdr:cNvCxnSpPr/>
      </xdr:nvCxnSpPr>
      <xdr:spPr>
        <a:xfrm>
          <a:off x="7653020" y="16388715"/>
          <a:ext cx="8686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70" name="フローチャート: 判断 469"/>
        <xdr:cNvSpPr/>
      </xdr:nvSpPr>
      <xdr:spPr>
        <a:xfrm>
          <a:off x="8470900" y="160369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38735</xdr:rowOff>
    </xdr:from>
    <xdr:ext cx="531495" cy="259080"/>
    <xdr:sp macro="" textlink="">
      <xdr:nvSpPr>
        <xdr:cNvPr id="471" name="テキスト ボックス 470"/>
        <xdr:cNvSpPr txBox="1"/>
      </xdr:nvSpPr>
      <xdr:spPr>
        <a:xfrm>
          <a:off x="8259445" y="15812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100965</xdr:rowOff>
    </xdr:from>
    <xdr:to xmlns:xdr="http://schemas.openxmlformats.org/drawingml/2006/spreadsheetDrawing">
      <xdr:col>41</xdr:col>
      <xdr:colOff>50800</xdr:colOff>
      <xdr:row>97</xdr:row>
      <xdr:rowOff>114935</xdr:rowOff>
    </xdr:to>
    <xdr:cxnSp macro="">
      <xdr:nvCxnSpPr>
        <xdr:cNvPr id="472" name="直線コネクタ 471"/>
        <xdr:cNvCxnSpPr/>
      </xdr:nvCxnSpPr>
      <xdr:spPr>
        <a:xfrm flipV="1">
          <a:off x="6789420" y="1638871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73" name="フローチャート: 判断 472"/>
        <xdr:cNvSpPr/>
      </xdr:nvSpPr>
      <xdr:spPr>
        <a:xfrm>
          <a:off x="760222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31495" cy="255905"/>
    <xdr:sp macro="" textlink="">
      <xdr:nvSpPr>
        <xdr:cNvPr id="474" name="テキスト ボックス 473"/>
        <xdr:cNvSpPr txBox="1"/>
      </xdr:nvSpPr>
      <xdr:spPr>
        <a:xfrm>
          <a:off x="7395845" y="15828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100330</xdr:rowOff>
    </xdr:from>
    <xdr:to xmlns:xdr="http://schemas.openxmlformats.org/drawingml/2006/spreadsheetDrawing">
      <xdr:col>36</xdr:col>
      <xdr:colOff>165100</xdr:colOff>
      <xdr:row>96</xdr:row>
      <xdr:rowOff>30480</xdr:rowOff>
    </xdr:to>
    <xdr:sp macro="" textlink="">
      <xdr:nvSpPr>
        <xdr:cNvPr id="475" name="フローチャート: 判断 474"/>
        <xdr:cNvSpPr/>
      </xdr:nvSpPr>
      <xdr:spPr>
        <a:xfrm>
          <a:off x="673862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46990</xdr:rowOff>
    </xdr:from>
    <xdr:ext cx="534670" cy="259080"/>
    <xdr:sp macro="" textlink="">
      <xdr:nvSpPr>
        <xdr:cNvPr id="476" name="テキスト ボックス 475"/>
        <xdr:cNvSpPr txBox="1"/>
      </xdr:nvSpPr>
      <xdr:spPr>
        <a:xfrm>
          <a:off x="6527165" y="15820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80" name="テキスト ボックス 479"/>
        <xdr:cNvSpPr txBox="1"/>
      </xdr:nvSpPr>
      <xdr:spPr>
        <a:xfrm>
          <a:off x="74676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67310</xdr:rowOff>
    </xdr:from>
    <xdr:to xmlns:xdr="http://schemas.openxmlformats.org/drawingml/2006/spreadsheetDrawing">
      <xdr:col>55</xdr:col>
      <xdr:colOff>50800</xdr:colOff>
      <xdr:row>96</xdr:row>
      <xdr:rowOff>168910</xdr:rowOff>
    </xdr:to>
    <xdr:sp macro="" textlink="">
      <xdr:nvSpPr>
        <xdr:cNvPr id="482" name="楕円 481"/>
        <xdr:cNvSpPr/>
      </xdr:nvSpPr>
      <xdr:spPr>
        <a:xfrm>
          <a:off x="10152380" y="16183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45720</xdr:rowOff>
    </xdr:from>
    <xdr:ext cx="531495" cy="259080"/>
    <xdr:sp macro="" textlink="">
      <xdr:nvSpPr>
        <xdr:cNvPr id="483" name="土木費該当値テキスト"/>
        <xdr:cNvSpPr txBox="1"/>
      </xdr:nvSpPr>
      <xdr:spPr>
        <a:xfrm>
          <a:off x="10248900" y="1616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84455</xdr:rowOff>
    </xdr:from>
    <xdr:to xmlns:xdr="http://schemas.openxmlformats.org/drawingml/2006/spreadsheetDrawing">
      <xdr:col>50</xdr:col>
      <xdr:colOff>165100</xdr:colOff>
      <xdr:row>97</xdr:row>
      <xdr:rowOff>14605</xdr:rowOff>
    </xdr:to>
    <xdr:sp macro="" textlink="">
      <xdr:nvSpPr>
        <xdr:cNvPr id="484" name="楕円 483"/>
        <xdr:cNvSpPr/>
      </xdr:nvSpPr>
      <xdr:spPr>
        <a:xfrm>
          <a:off x="9334500" y="162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6350</xdr:rowOff>
    </xdr:from>
    <xdr:ext cx="534670" cy="255905"/>
    <xdr:sp macro="" textlink="">
      <xdr:nvSpPr>
        <xdr:cNvPr id="485" name="テキスト ボックス 484"/>
        <xdr:cNvSpPr txBox="1"/>
      </xdr:nvSpPr>
      <xdr:spPr>
        <a:xfrm>
          <a:off x="9123045" y="162941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148590</xdr:rowOff>
    </xdr:from>
    <xdr:to xmlns:xdr="http://schemas.openxmlformats.org/drawingml/2006/spreadsheetDrawing">
      <xdr:col>46</xdr:col>
      <xdr:colOff>38100</xdr:colOff>
      <xdr:row>98</xdr:row>
      <xdr:rowOff>78740</xdr:rowOff>
    </xdr:to>
    <xdr:sp macro="" textlink="">
      <xdr:nvSpPr>
        <xdr:cNvPr id="486" name="楕円 485"/>
        <xdr:cNvSpPr/>
      </xdr:nvSpPr>
      <xdr:spPr>
        <a:xfrm>
          <a:off x="8470900" y="164363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69850</xdr:rowOff>
    </xdr:from>
    <xdr:ext cx="531495" cy="259080"/>
    <xdr:sp macro="" textlink="">
      <xdr:nvSpPr>
        <xdr:cNvPr id="487" name="テキスト ボックス 486"/>
        <xdr:cNvSpPr txBox="1"/>
      </xdr:nvSpPr>
      <xdr:spPr>
        <a:xfrm>
          <a:off x="8259445" y="16529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50165</xdr:rowOff>
    </xdr:from>
    <xdr:to xmlns:xdr="http://schemas.openxmlformats.org/drawingml/2006/spreadsheetDrawing">
      <xdr:col>41</xdr:col>
      <xdr:colOff>101600</xdr:colOff>
      <xdr:row>97</xdr:row>
      <xdr:rowOff>151765</xdr:rowOff>
    </xdr:to>
    <xdr:sp macro="" textlink="">
      <xdr:nvSpPr>
        <xdr:cNvPr id="488" name="楕円 487"/>
        <xdr:cNvSpPr/>
      </xdr:nvSpPr>
      <xdr:spPr>
        <a:xfrm>
          <a:off x="7602220" y="163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143510</xdr:rowOff>
    </xdr:from>
    <xdr:ext cx="531495" cy="255905"/>
    <xdr:sp macro="" textlink="">
      <xdr:nvSpPr>
        <xdr:cNvPr id="489" name="テキスト ボックス 488"/>
        <xdr:cNvSpPr txBox="1"/>
      </xdr:nvSpPr>
      <xdr:spPr>
        <a:xfrm>
          <a:off x="7395845" y="16431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64135</xdr:rowOff>
    </xdr:from>
    <xdr:to xmlns:xdr="http://schemas.openxmlformats.org/drawingml/2006/spreadsheetDrawing">
      <xdr:col>36</xdr:col>
      <xdr:colOff>165100</xdr:colOff>
      <xdr:row>97</xdr:row>
      <xdr:rowOff>166370</xdr:rowOff>
    </xdr:to>
    <xdr:sp macro="" textlink="">
      <xdr:nvSpPr>
        <xdr:cNvPr id="490" name="楕円 489"/>
        <xdr:cNvSpPr/>
      </xdr:nvSpPr>
      <xdr:spPr>
        <a:xfrm>
          <a:off x="673862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156845</xdr:rowOff>
    </xdr:from>
    <xdr:ext cx="534670" cy="255905"/>
    <xdr:sp macro="" textlink="">
      <xdr:nvSpPr>
        <xdr:cNvPr id="491" name="テキスト ボックス 490"/>
        <xdr:cNvSpPr txBox="1"/>
      </xdr:nvSpPr>
      <xdr:spPr>
        <a:xfrm>
          <a:off x="6527165" y="164445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11580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3" name="正方形/長方形 492"/>
        <xdr:cNvSpPr/>
      </xdr:nvSpPr>
      <xdr:spPr>
        <a:xfrm>
          <a:off x="122377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90170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2377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5" name="正方形/長方形 494"/>
        <xdr:cNvSpPr/>
      </xdr:nvSpPr>
      <xdr:spPr>
        <a:xfrm>
          <a:off x="13228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90170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228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7" name="正方形/長方形 496"/>
        <xdr:cNvSpPr/>
      </xdr:nvSpPr>
      <xdr:spPr>
        <a:xfrm>
          <a:off x="1434084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90170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34084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9" name="正方形/長方形 498"/>
        <xdr:cNvSpPr/>
      </xdr:nvSpPr>
      <xdr:spPr>
        <a:xfrm>
          <a:off x="1211580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6710" cy="228600"/>
    <xdr:sp macro="" textlink="">
      <xdr:nvSpPr>
        <xdr:cNvPr id="500" name="テキスト ボックス 499"/>
        <xdr:cNvSpPr txBox="1"/>
      </xdr:nvSpPr>
      <xdr:spPr>
        <a:xfrm>
          <a:off x="12077700" y="45370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1" name="直線コネクタ 500"/>
        <xdr:cNvCxnSpPr/>
      </xdr:nvCxnSpPr>
      <xdr:spPr>
        <a:xfrm>
          <a:off x="1211580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502" name="直線コネクタ 501"/>
        <xdr:cNvCxnSpPr/>
      </xdr:nvCxnSpPr>
      <xdr:spPr>
        <a:xfrm>
          <a:off x="12115800" y="664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130175</xdr:rowOff>
    </xdr:from>
    <xdr:ext cx="245745" cy="264795"/>
    <xdr:sp macro="" textlink="">
      <xdr:nvSpPr>
        <xdr:cNvPr id="503" name="テキスト ボックス 502"/>
        <xdr:cNvSpPr txBox="1"/>
      </xdr:nvSpPr>
      <xdr:spPr>
        <a:xfrm>
          <a:off x="11871960" y="6504305"/>
          <a:ext cx="2457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504" name="直線コネクタ 503"/>
        <xdr:cNvCxnSpPr/>
      </xdr:nvCxnSpPr>
      <xdr:spPr>
        <a:xfrm>
          <a:off x="12115800" y="6323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147320</xdr:rowOff>
    </xdr:from>
    <xdr:ext cx="528320" cy="261620"/>
    <xdr:sp macro="" textlink="">
      <xdr:nvSpPr>
        <xdr:cNvPr id="505" name="テキスト ボックス 504"/>
        <xdr:cNvSpPr txBox="1"/>
      </xdr:nvSpPr>
      <xdr:spPr>
        <a:xfrm>
          <a:off x="11599545" y="6186170"/>
          <a:ext cx="5283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134620</xdr:rowOff>
    </xdr:from>
    <xdr:to xmlns:xdr="http://schemas.openxmlformats.org/drawingml/2006/spreadsheetDrawing">
      <xdr:col>89</xdr:col>
      <xdr:colOff>177800</xdr:colOff>
      <xdr:row>35</xdr:row>
      <xdr:rowOff>134620</xdr:rowOff>
    </xdr:to>
    <xdr:cxnSp macro="">
      <xdr:nvCxnSpPr>
        <xdr:cNvPr id="506" name="直線コネクタ 505"/>
        <xdr:cNvCxnSpPr/>
      </xdr:nvCxnSpPr>
      <xdr:spPr>
        <a:xfrm>
          <a:off x="12115800" y="6005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163195</xdr:rowOff>
    </xdr:from>
    <xdr:ext cx="528320" cy="264160"/>
    <xdr:sp macro="" textlink="">
      <xdr:nvSpPr>
        <xdr:cNvPr id="507" name="テキスト ボックス 506"/>
        <xdr:cNvSpPr txBox="1"/>
      </xdr:nvSpPr>
      <xdr:spPr>
        <a:xfrm>
          <a:off x="11599545" y="5866765"/>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150495</xdr:rowOff>
    </xdr:from>
    <xdr:to xmlns:xdr="http://schemas.openxmlformats.org/drawingml/2006/spreadsheetDrawing">
      <xdr:col>89</xdr:col>
      <xdr:colOff>177800</xdr:colOff>
      <xdr:row>33</xdr:row>
      <xdr:rowOff>150495</xdr:rowOff>
    </xdr:to>
    <xdr:cxnSp macro="">
      <xdr:nvCxnSpPr>
        <xdr:cNvPr id="508" name="直線コネクタ 507"/>
        <xdr:cNvCxnSpPr/>
      </xdr:nvCxnSpPr>
      <xdr:spPr>
        <a:xfrm>
          <a:off x="12115800" y="5686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28320" cy="262890"/>
    <xdr:sp macro="" textlink="">
      <xdr:nvSpPr>
        <xdr:cNvPr id="509" name="テキスト ボックス 508"/>
        <xdr:cNvSpPr txBox="1"/>
      </xdr:nvSpPr>
      <xdr:spPr>
        <a:xfrm>
          <a:off x="11599545" y="554228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167640</xdr:rowOff>
    </xdr:from>
    <xdr:to xmlns:xdr="http://schemas.openxmlformats.org/drawingml/2006/spreadsheetDrawing">
      <xdr:col>89</xdr:col>
      <xdr:colOff>177800</xdr:colOff>
      <xdr:row>31</xdr:row>
      <xdr:rowOff>167640</xdr:rowOff>
    </xdr:to>
    <xdr:cxnSp macro="">
      <xdr:nvCxnSpPr>
        <xdr:cNvPr id="510" name="直線コネクタ 509"/>
        <xdr:cNvCxnSpPr/>
      </xdr:nvCxnSpPr>
      <xdr:spPr>
        <a:xfrm>
          <a:off x="12115800" y="5368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22860</xdr:rowOff>
    </xdr:from>
    <xdr:ext cx="592455" cy="264795"/>
    <xdr:sp macro="" textlink="">
      <xdr:nvSpPr>
        <xdr:cNvPr id="511" name="テキスト ボックス 510"/>
        <xdr:cNvSpPr txBox="1"/>
      </xdr:nvSpPr>
      <xdr:spPr>
        <a:xfrm>
          <a:off x="11535410" y="522351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2455" cy="266065"/>
    <xdr:sp macro="" textlink="">
      <xdr:nvSpPr>
        <xdr:cNvPr id="513" name="テキスト ボックス 512"/>
        <xdr:cNvSpPr txBox="1"/>
      </xdr:nvSpPr>
      <xdr:spPr>
        <a:xfrm>
          <a:off x="11535410" y="4903470"/>
          <a:ext cx="59245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4" name="直線コネクタ 513"/>
        <xdr:cNvCxnSpPr/>
      </xdr:nvCxnSpPr>
      <xdr:spPr>
        <a:xfrm>
          <a:off x="1211580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55880</xdr:rowOff>
    </xdr:from>
    <xdr:ext cx="592455" cy="262890"/>
    <xdr:sp macro="" textlink="">
      <xdr:nvSpPr>
        <xdr:cNvPr id="515" name="テキスト ボックス 514"/>
        <xdr:cNvSpPr txBox="1"/>
      </xdr:nvSpPr>
      <xdr:spPr>
        <a:xfrm>
          <a:off x="11535410" y="45859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6" name="消防費グラフ枠"/>
        <xdr:cNvSpPr/>
      </xdr:nvSpPr>
      <xdr:spPr>
        <a:xfrm>
          <a:off x="1211580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90170</xdr:rowOff>
    </xdr:from>
    <xdr:to xmlns:xdr="http://schemas.openxmlformats.org/drawingml/2006/spreadsheetDrawing">
      <xdr:col>85</xdr:col>
      <xdr:colOff>126365</xdr:colOff>
      <xdr:row>38</xdr:row>
      <xdr:rowOff>33020</xdr:rowOff>
    </xdr:to>
    <xdr:cxnSp macro="">
      <xdr:nvCxnSpPr>
        <xdr:cNvPr id="517" name="直線コネクタ 516"/>
        <xdr:cNvCxnSpPr/>
      </xdr:nvCxnSpPr>
      <xdr:spPr>
        <a:xfrm flipV="1">
          <a:off x="15885795" y="512318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36830</xdr:rowOff>
    </xdr:from>
    <xdr:ext cx="534670" cy="263525"/>
    <xdr:sp macro="" textlink="">
      <xdr:nvSpPr>
        <xdr:cNvPr id="518" name="消防費最小値テキスト"/>
        <xdr:cNvSpPr txBox="1"/>
      </xdr:nvSpPr>
      <xdr:spPr>
        <a:xfrm>
          <a:off x="15938500" y="641096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33020</xdr:rowOff>
    </xdr:from>
    <xdr:to xmlns:xdr="http://schemas.openxmlformats.org/drawingml/2006/spreadsheetDrawing">
      <xdr:col>86</xdr:col>
      <xdr:colOff>25400</xdr:colOff>
      <xdr:row>38</xdr:row>
      <xdr:rowOff>33020</xdr:rowOff>
    </xdr:to>
    <xdr:cxnSp macro="">
      <xdr:nvCxnSpPr>
        <xdr:cNvPr id="519" name="直線コネクタ 518"/>
        <xdr:cNvCxnSpPr/>
      </xdr:nvCxnSpPr>
      <xdr:spPr>
        <a:xfrm>
          <a:off x="15798800" y="640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35560</xdr:rowOff>
    </xdr:from>
    <xdr:ext cx="598805" cy="262890"/>
    <xdr:sp macro="" textlink="">
      <xdr:nvSpPr>
        <xdr:cNvPr id="520" name="消防費最大値テキスト"/>
        <xdr:cNvSpPr txBox="1"/>
      </xdr:nvSpPr>
      <xdr:spPr>
        <a:xfrm>
          <a:off x="15938500" y="490093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90170</xdr:rowOff>
    </xdr:from>
    <xdr:to xmlns:xdr="http://schemas.openxmlformats.org/drawingml/2006/spreadsheetDrawing">
      <xdr:col>86</xdr:col>
      <xdr:colOff>25400</xdr:colOff>
      <xdr:row>30</xdr:row>
      <xdr:rowOff>90170</xdr:rowOff>
    </xdr:to>
    <xdr:cxnSp macro="">
      <xdr:nvCxnSpPr>
        <xdr:cNvPr id="521" name="直線コネクタ 520"/>
        <xdr:cNvCxnSpPr/>
      </xdr:nvCxnSpPr>
      <xdr:spPr>
        <a:xfrm>
          <a:off x="15798800" y="5123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101600</xdr:rowOff>
    </xdr:from>
    <xdr:to xmlns:xdr="http://schemas.openxmlformats.org/drawingml/2006/spreadsheetDrawing">
      <xdr:col>85</xdr:col>
      <xdr:colOff>127000</xdr:colOff>
      <xdr:row>38</xdr:row>
      <xdr:rowOff>29210</xdr:rowOff>
    </xdr:to>
    <xdr:cxnSp macro="">
      <xdr:nvCxnSpPr>
        <xdr:cNvPr id="522" name="直線コネクタ 521"/>
        <xdr:cNvCxnSpPr/>
      </xdr:nvCxnSpPr>
      <xdr:spPr>
        <a:xfrm>
          <a:off x="15069820" y="6308090"/>
          <a:ext cx="81788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59690</xdr:rowOff>
    </xdr:from>
    <xdr:ext cx="534670" cy="264795"/>
    <xdr:sp macro="" textlink="">
      <xdr:nvSpPr>
        <xdr:cNvPr id="523" name="消防費平均値テキスト"/>
        <xdr:cNvSpPr txBox="1"/>
      </xdr:nvSpPr>
      <xdr:spPr>
        <a:xfrm>
          <a:off x="15938500" y="593090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36195</xdr:rowOff>
    </xdr:from>
    <xdr:to xmlns:xdr="http://schemas.openxmlformats.org/drawingml/2006/spreadsheetDrawing">
      <xdr:col>85</xdr:col>
      <xdr:colOff>177800</xdr:colOff>
      <xdr:row>36</xdr:row>
      <xdr:rowOff>140335</xdr:rowOff>
    </xdr:to>
    <xdr:sp macro="" textlink="">
      <xdr:nvSpPr>
        <xdr:cNvPr id="524" name="フローチャート: 判断 523"/>
        <xdr:cNvSpPr/>
      </xdr:nvSpPr>
      <xdr:spPr>
        <a:xfrm>
          <a:off x="15836900" y="60750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47625</xdr:rowOff>
    </xdr:from>
    <xdr:to xmlns:xdr="http://schemas.openxmlformats.org/drawingml/2006/spreadsheetDrawing">
      <xdr:col>81</xdr:col>
      <xdr:colOff>50800</xdr:colOff>
      <xdr:row>37</xdr:row>
      <xdr:rowOff>101600</xdr:rowOff>
    </xdr:to>
    <xdr:cxnSp macro="">
      <xdr:nvCxnSpPr>
        <xdr:cNvPr id="525" name="直線コネクタ 524"/>
        <xdr:cNvCxnSpPr/>
      </xdr:nvCxnSpPr>
      <xdr:spPr>
        <a:xfrm>
          <a:off x="14206220" y="6254115"/>
          <a:ext cx="8636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167640</xdr:rowOff>
    </xdr:from>
    <xdr:to xmlns:xdr="http://schemas.openxmlformats.org/drawingml/2006/spreadsheetDrawing">
      <xdr:col>81</xdr:col>
      <xdr:colOff>101600</xdr:colOff>
      <xdr:row>36</xdr:row>
      <xdr:rowOff>97790</xdr:rowOff>
    </xdr:to>
    <xdr:sp macro="" textlink="">
      <xdr:nvSpPr>
        <xdr:cNvPr id="526" name="フローチャート: 判断 525"/>
        <xdr:cNvSpPr/>
      </xdr:nvSpPr>
      <xdr:spPr>
        <a:xfrm>
          <a:off x="15019020" y="603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114300</xdr:rowOff>
    </xdr:from>
    <xdr:ext cx="531495" cy="264795"/>
    <xdr:sp macro="" textlink="">
      <xdr:nvSpPr>
        <xdr:cNvPr id="527" name="テキスト ボックス 526"/>
        <xdr:cNvSpPr txBox="1"/>
      </xdr:nvSpPr>
      <xdr:spPr>
        <a:xfrm>
          <a:off x="14812645" y="581787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120650</xdr:rowOff>
    </xdr:from>
    <xdr:to xmlns:xdr="http://schemas.openxmlformats.org/drawingml/2006/spreadsheetDrawing">
      <xdr:col>76</xdr:col>
      <xdr:colOff>114300</xdr:colOff>
      <xdr:row>37</xdr:row>
      <xdr:rowOff>47625</xdr:rowOff>
    </xdr:to>
    <xdr:cxnSp macro="">
      <xdr:nvCxnSpPr>
        <xdr:cNvPr id="528" name="直線コネクタ 527"/>
        <xdr:cNvCxnSpPr/>
      </xdr:nvCxnSpPr>
      <xdr:spPr>
        <a:xfrm>
          <a:off x="13342620" y="6159500"/>
          <a:ext cx="8636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66040</xdr:rowOff>
    </xdr:from>
    <xdr:to xmlns:xdr="http://schemas.openxmlformats.org/drawingml/2006/spreadsheetDrawing">
      <xdr:col>76</xdr:col>
      <xdr:colOff>165100</xdr:colOff>
      <xdr:row>36</xdr:row>
      <xdr:rowOff>167640</xdr:rowOff>
    </xdr:to>
    <xdr:sp macro="" textlink="">
      <xdr:nvSpPr>
        <xdr:cNvPr id="529" name="フローチャート: 判断 528"/>
        <xdr:cNvSpPr/>
      </xdr:nvSpPr>
      <xdr:spPr>
        <a:xfrm>
          <a:off x="1415542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10795</xdr:rowOff>
    </xdr:from>
    <xdr:ext cx="534670" cy="262890"/>
    <xdr:sp macro="" textlink="">
      <xdr:nvSpPr>
        <xdr:cNvPr id="530" name="テキスト ボックス 529"/>
        <xdr:cNvSpPr txBox="1"/>
      </xdr:nvSpPr>
      <xdr:spPr>
        <a:xfrm>
          <a:off x="13943965" y="588200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120650</xdr:rowOff>
    </xdr:from>
    <xdr:to xmlns:xdr="http://schemas.openxmlformats.org/drawingml/2006/spreadsheetDrawing">
      <xdr:col>71</xdr:col>
      <xdr:colOff>177800</xdr:colOff>
      <xdr:row>38</xdr:row>
      <xdr:rowOff>1270</xdr:rowOff>
    </xdr:to>
    <xdr:cxnSp macro="">
      <xdr:nvCxnSpPr>
        <xdr:cNvPr id="531" name="直線コネクタ 530"/>
        <xdr:cNvCxnSpPr/>
      </xdr:nvCxnSpPr>
      <xdr:spPr>
        <a:xfrm flipV="1">
          <a:off x="12473940" y="6159500"/>
          <a:ext cx="86868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112395</xdr:rowOff>
    </xdr:from>
    <xdr:to xmlns:xdr="http://schemas.openxmlformats.org/drawingml/2006/spreadsheetDrawing">
      <xdr:col>72</xdr:col>
      <xdr:colOff>38100</xdr:colOff>
      <xdr:row>37</xdr:row>
      <xdr:rowOff>41275</xdr:rowOff>
    </xdr:to>
    <xdr:sp macro="" textlink="">
      <xdr:nvSpPr>
        <xdr:cNvPr id="532" name="フローチャート: 判断 531"/>
        <xdr:cNvSpPr/>
      </xdr:nvSpPr>
      <xdr:spPr>
        <a:xfrm>
          <a:off x="13291820" y="615124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31115</xdr:rowOff>
    </xdr:from>
    <xdr:ext cx="531495" cy="261620"/>
    <xdr:sp macro="" textlink="">
      <xdr:nvSpPr>
        <xdr:cNvPr id="533" name="テキスト ボックス 532"/>
        <xdr:cNvSpPr txBox="1"/>
      </xdr:nvSpPr>
      <xdr:spPr>
        <a:xfrm>
          <a:off x="13080365" y="6237605"/>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117475</xdr:rowOff>
    </xdr:from>
    <xdr:to xmlns:xdr="http://schemas.openxmlformats.org/drawingml/2006/spreadsheetDrawing">
      <xdr:col>67</xdr:col>
      <xdr:colOff>101600</xdr:colOff>
      <xdr:row>37</xdr:row>
      <xdr:rowOff>46990</xdr:rowOff>
    </xdr:to>
    <xdr:sp macro="" textlink="">
      <xdr:nvSpPr>
        <xdr:cNvPr id="534" name="フローチャート: 判断 533"/>
        <xdr:cNvSpPr/>
      </xdr:nvSpPr>
      <xdr:spPr>
        <a:xfrm>
          <a:off x="12423140" y="61563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64135</xdr:rowOff>
    </xdr:from>
    <xdr:ext cx="531495" cy="262890"/>
    <xdr:sp macro="" textlink="">
      <xdr:nvSpPr>
        <xdr:cNvPr id="535" name="テキスト ボックス 534"/>
        <xdr:cNvSpPr txBox="1"/>
      </xdr:nvSpPr>
      <xdr:spPr>
        <a:xfrm>
          <a:off x="12216765" y="59353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160"/>
    <xdr:sp macro="" textlink="">
      <xdr:nvSpPr>
        <xdr:cNvPr id="536" name="テキスト ボックス 535"/>
        <xdr:cNvSpPr txBox="1"/>
      </xdr:nvSpPr>
      <xdr:spPr>
        <a:xfrm>
          <a:off x="1570228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8825" cy="264160"/>
    <xdr:sp macro="" textlink="">
      <xdr:nvSpPr>
        <xdr:cNvPr id="537" name="テキスト ボックス 536"/>
        <xdr:cNvSpPr txBox="1"/>
      </xdr:nvSpPr>
      <xdr:spPr>
        <a:xfrm>
          <a:off x="148844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160"/>
    <xdr:sp macro="" textlink="">
      <xdr:nvSpPr>
        <xdr:cNvPr id="538" name="テキスト ボックス 537"/>
        <xdr:cNvSpPr txBox="1"/>
      </xdr:nvSpPr>
      <xdr:spPr>
        <a:xfrm>
          <a:off x="140208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160"/>
    <xdr:sp macro="" textlink="">
      <xdr:nvSpPr>
        <xdr:cNvPr id="539" name="テキスト ボックス 538"/>
        <xdr:cNvSpPr txBox="1"/>
      </xdr:nvSpPr>
      <xdr:spPr>
        <a:xfrm>
          <a:off x="131572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8825" cy="264160"/>
    <xdr:sp macro="" textlink="">
      <xdr:nvSpPr>
        <xdr:cNvPr id="540" name="テキスト ボックス 539"/>
        <xdr:cNvSpPr txBox="1"/>
      </xdr:nvSpPr>
      <xdr:spPr>
        <a:xfrm>
          <a:off x="1228852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151130</xdr:rowOff>
    </xdr:from>
    <xdr:to xmlns:xdr="http://schemas.openxmlformats.org/drawingml/2006/spreadsheetDrawing">
      <xdr:col>85</xdr:col>
      <xdr:colOff>177800</xdr:colOff>
      <xdr:row>38</xdr:row>
      <xdr:rowOff>80645</xdr:rowOff>
    </xdr:to>
    <xdr:sp macro="" textlink="">
      <xdr:nvSpPr>
        <xdr:cNvPr id="541" name="楕円 540"/>
        <xdr:cNvSpPr/>
      </xdr:nvSpPr>
      <xdr:spPr>
        <a:xfrm>
          <a:off x="15836900" y="63576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64770</xdr:rowOff>
    </xdr:from>
    <xdr:ext cx="534670" cy="262890"/>
    <xdr:sp macro="" textlink="">
      <xdr:nvSpPr>
        <xdr:cNvPr id="542" name="消防費該当値テキスト"/>
        <xdr:cNvSpPr txBox="1"/>
      </xdr:nvSpPr>
      <xdr:spPr>
        <a:xfrm>
          <a:off x="15938500" y="62712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48260</xdr:rowOff>
    </xdr:from>
    <xdr:to xmlns:xdr="http://schemas.openxmlformats.org/drawingml/2006/spreadsheetDrawing">
      <xdr:col>81</xdr:col>
      <xdr:colOff>101600</xdr:colOff>
      <xdr:row>37</xdr:row>
      <xdr:rowOff>152400</xdr:rowOff>
    </xdr:to>
    <xdr:sp macro="" textlink="">
      <xdr:nvSpPr>
        <xdr:cNvPr id="543" name="楕円 542"/>
        <xdr:cNvSpPr/>
      </xdr:nvSpPr>
      <xdr:spPr>
        <a:xfrm>
          <a:off x="15019020" y="62547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144145</xdr:rowOff>
    </xdr:from>
    <xdr:ext cx="531495" cy="262255"/>
    <xdr:sp macro="" textlink="">
      <xdr:nvSpPr>
        <xdr:cNvPr id="544" name="テキスト ボックス 543"/>
        <xdr:cNvSpPr txBox="1"/>
      </xdr:nvSpPr>
      <xdr:spPr>
        <a:xfrm>
          <a:off x="14812645" y="635063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167640</xdr:rowOff>
    </xdr:from>
    <xdr:to xmlns:xdr="http://schemas.openxmlformats.org/drawingml/2006/spreadsheetDrawing">
      <xdr:col>76</xdr:col>
      <xdr:colOff>165100</xdr:colOff>
      <xdr:row>37</xdr:row>
      <xdr:rowOff>100965</xdr:rowOff>
    </xdr:to>
    <xdr:sp macro="" textlink="">
      <xdr:nvSpPr>
        <xdr:cNvPr id="545" name="楕円 544"/>
        <xdr:cNvSpPr/>
      </xdr:nvSpPr>
      <xdr:spPr>
        <a:xfrm>
          <a:off x="14155420" y="620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90805</xdr:rowOff>
    </xdr:from>
    <xdr:ext cx="534670" cy="262255"/>
    <xdr:sp macro="" textlink="">
      <xdr:nvSpPr>
        <xdr:cNvPr id="546" name="テキスト ボックス 545"/>
        <xdr:cNvSpPr txBox="1"/>
      </xdr:nvSpPr>
      <xdr:spPr>
        <a:xfrm>
          <a:off x="13943965" y="62972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67945</xdr:rowOff>
    </xdr:from>
    <xdr:to xmlns:xdr="http://schemas.openxmlformats.org/drawingml/2006/spreadsheetDrawing">
      <xdr:col>72</xdr:col>
      <xdr:colOff>38100</xdr:colOff>
      <xdr:row>36</xdr:row>
      <xdr:rowOff>167640</xdr:rowOff>
    </xdr:to>
    <xdr:sp macro="" textlink="">
      <xdr:nvSpPr>
        <xdr:cNvPr id="547" name="楕円 546"/>
        <xdr:cNvSpPr/>
      </xdr:nvSpPr>
      <xdr:spPr>
        <a:xfrm>
          <a:off x="13291820" y="61067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13335</xdr:rowOff>
    </xdr:from>
    <xdr:ext cx="531495" cy="262890"/>
    <xdr:sp macro="" textlink="">
      <xdr:nvSpPr>
        <xdr:cNvPr id="548" name="テキスト ボックス 547"/>
        <xdr:cNvSpPr txBox="1"/>
      </xdr:nvSpPr>
      <xdr:spPr>
        <a:xfrm>
          <a:off x="13080365" y="58845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124460</xdr:rowOff>
    </xdr:from>
    <xdr:to xmlns:xdr="http://schemas.openxmlformats.org/drawingml/2006/spreadsheetDrawing">
      <xdr:col>67</xdr:col>
      <xdr:colOff>101600</xdr:colOff>
      <xdr:row>38</xdr:row>
      <xdr:rowOff>53975</xdr:rowOff>
    </xdr:to>
    <xdr:sp macro="" textlink="">
      <xdr:nvSpPr>
        <xdr:cNvPr id="549" name="楕円 548"/>
        <xdr:cNvSpPr/>
      </xdr:nvSpPr>
      <xdr:spPr>
        <a:xfrm>
          <a:off x="12423140" y="63309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45085</xdr:rowOff>
    </xdr:from>
    <xdr:ext cx="531495" cy="262890"/>
    <xdr:sp macro="" textlink="">
      <xdr:nvSpPr>
        <xdr:cNvPr id="550" name="テキスト ボックス 549"/>
        <xdr:cNvSpPr txBox="1"/>
      </xdr:nvSpPr>
      <xdr:spPr>
        <a:xfrm>
          <a:off x="12216765" y="641921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1580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2" name="正方形/長方形 551"/>
        <xdr:cNvSpPr/>
      </xdr:nvSpPr>
      <xdr:spPr>
        <a:xfrm>
          <a:off x="122377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90170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2377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4" name="正方形/長方形 553"/>
        <xdr:cNvSpPr/>
      </xdr:nvSpPr>
      <xdr:spPr>
        <a:xfrm>
          <a:off x="13228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90170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228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6" name="正方形/長方形 555"/>
        <xdr:cNvSpPr/>
      </xdr:nvSpPr>
      <xdr:spPr>
        <a:xfrm>
          <a:off x="1434084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90170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34084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8" name="正方形/長方形 557"/>
        <xdr:cNvSpPr/>
      </xdr:nvSpPr>
      <xdr:spPr>
        <a:xfrm>
          <a:off x="1211580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6710" cy="228600"/>
    <xdr:sp macro="" textlink="">
      <xdr:nvSpPr>
        <xdr:cNvPr id="559" name="テキスト ボックス 558"/>
        <xdr:cNvSpPr txBox="1"/>
      </xdr:nvSpPr>
      <xdr:spPr>
        <a:xfrm>
          <a:off x="12077700" y="78898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0" name="直線コネクタ 559"/>
        <xdr:cNvCxnSpPr/>
      </xdr:nvCxnSpPr>
      <xdr:spPr>
        <a:xfrm>
          <a:off x="1211580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143510</xdr:rowOff>
    </xdr:from>
    <xdr:to xmlns:xdr="http://schemas.openxmlformats.org/drawingml/2006/spreadsheetDrawing">
      <xdr:col>89</xdr:col>
      <xdr:colOff>177800</xdr:colOff>
      <xdr:row>58</xdr:row>
      <xdr:rowOff>143510</xdr:rowOff>
    </xdr:to>
    <xdr:cxnSp macro="">
      <xdr:nvCxnSpPr>
        <xdr:cNvPr id="561" name="直線コネクタ 560"/>
        <xdr:cNvCxnSpPr/>
      </xdr:nvCxnSpPr>
      <xdr:spPr>
        <a:xfrm>
          <a:off x="12115800" y="9870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167640</xdr:rowOff>
    </xdr:from>
    <xdr:ext cx="245745" cy="264160"/>
    <xdr:sp macro="" textlink="">
      <xdr:nvSpPr>
        <xdr:cNvPr id="562" name="テキスト ボックス 561"/>
        <xdr:cNvSpPr txBox="1"/>
      </xdr:nvSpPr>
      <xdr:spPr>
        <a:xfrm>
          <a:off x="11871960" y="972693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26035</xdr:rowOff>
    </xdr:from>
    <xdr:to xmlns:xdr="http://schemas.openxmlformats.org/drawingml/2006/spreadsheetDrawing">
      <xdr:col>89</xdr:col>
      <xdr:colOff>177800</xdr:colOff>
      <xdr:row>56</xdr:row>
      <xdr:rowOff>26035</xdr:rowOff>
    </xdr:to>
    <xdr:cxnSp macro="">
      <xdr:nvCxnSpPr>
        <xdr:cNvPr id="563" name="直線コネクタ 562"/>
        <xdr:cNvCxnSpPr/>
      </xdr:nvCxnSpPr>
      <xdr:spPr>
        <a:xfrm>
          <a:off x="12115800" y="9417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55880</xdr:rowOff>
    </xdr:from>
    <xdr:ext cx="592455" cy="262890"/>
    <xdr:sp macro="" textlink="">
      <xdr:nvSpPr>
        <xdr:cNvPr id="564" name="テキスト ボックス 563"/>
        <xdr:cNvSpPr txBox="1"/>
      </xdr:nvSpPr>
      <xdr:spPr>
        <a:xfrm>
          <a:off x="11535410" y="927989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84455</xdr:rowOff>
    </xdr:from>
    <xdr:to xmlns:xdr="http://schemas.openxmlformats.org/drawingml/2006/spreadsheetDrawing">
      <xdr:col>89</xdr:col>
      <xdr:colOff>177800</xdr:colOff>
      <xdr:row>53</xdr:row>
      <xdr:rowOff>84455</xdr:rowOff>
    </xdr:to>
    <xdr:cxnSp macro="">
      <xdr:nvCxnSpPr>
        <xdr:cNvPr id="565" name="直線コネクタ 564"/>
        <xdr:cNvCxnSpPr/>
      </xdr:nvCxnSpPr>
      <xdr:spPr>
        <a:xfrm>
          <a:off x="12115800" y="89731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114300</xdr:rowOff>
    </xdr:from>
    <xdr:ext cx="592455" cy="264795"/>
    <xdr:sp macro="" textlink="">
      <xdr:nvSpPr>
        <xdr:cNvPr id="566" name="テキスト ボックス 565"/>
        <xdr:cNvSpPr txBox="1"/>
      </xdr:nvSpPr>
      <xdr:spPr>
        <a:xfrm>
          <a:off x="11535410" y="883539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143510</xdr:rowOff>
    </xdr:from>
    <xdr:to xmlns:xdr="http://schemas.openxmlformats.org/drawingml/2006/spreadsheetDrawing">
      <xdr:col>89</xdr:col>
      <xdr:colOff>177800</xdr:colOff>
      <xdr:row>50</xdr:row>
      <xdr:rowOff>143510</xdr:rowOff>
    </xdr:to>
    <xdr:cxnSp macro="">
      <xdr:nvCxnSpPr>
        <xdr:cNvPr id="567" name="直線コネクタ 566"/>
        <xdr:cNvCxnSpPr/>
      </xdr:nvCxnSpPr>
      <xdr:spPr>
        <a:xfrm>
          <a:off x="12115800" y="852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167640</xdr:rowOff>
    </xdr:from>
    <xdr:ext cx="592455" cy="264160"/>
    <xdr:sp macro="" textlink="">
      <xdr:nvSpPr>
        <xdr:cNvPr id="568" name="テキスト ボックス 567"/>
        <xdr:cNvSpPr txBox="1"/>
      </xdr:nvSpPr>
      <xdr:spPr>
        <a:xfrm>
          <a:off x="11535410" y="838581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9" name="直線コネクタ 568"/>
        <xdr:cNvCxnSpPr/>
      </xdr:nvCxnSpPr>
      <xdr:spPr>
        <a:xfrm>
          <a:off x="1211580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92455" cy="262890"/>
    <xdr:sp macro="" textlink="">
      <xdr:nvSpPr>
        <xdr:cNvPr id="570" name="テキスト ボックス 569"/>
        <xdr:cNvSpPr txBox="1"/>
      </xdr:nvSpPr>
      <xdr:spPr>
        <a:xfrm>
          <a:off x="11535410" y="79387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1" name="教育費グラフ枠"/>
        <xdr:cNvSpPr/>
      </xdr:nvSpPr>
      <xdr:spPr>
        <a:xfrm>
          <a:off x="1211580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122555</xdr:rowOff>
    </xdr:from>
    <xdr:to xmlns:xdr="http://schemas.openxmlformats.org/drawingml/2006/spreadsheetDrawing">
      <xdr:col>85</xdr:col>
      <xdr:colOff>126365</xdr:colOff>
      <xdr:row>57</xdr:row>
      <xdr:rowOff>118110</xdr:rowOff>
    </xdr:to>
    <xdr:cxnSp macro="">
      <xdr:nvCxnSpPr>
        <xdr:cNvPr id="572" name="直線コネクタ 571"/>
        <xdr:cNvCxnSpPr/>
      </xdr:nvCxnSpPr>
      <xdr:spPr>
        <a:xfrm flipV="1">
          <a:off x="15885795" y="850836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121920</xdr:rowOff>
    </xdr:from>
    <xdr:ext cx="534670" cy="262255"/>
    <xdr:sp macro="" textlink="">
      <xdr:nvSpPr>
        <xdr:cNvPr id="573" name="教育費最小値テキスト"/>
        <xdr:cNvSpPr txBox="1"/>
      </xdr:nvSpPr>
      <xdr:spPr>
        <a:xfrm>
          <a:off x="15938500" y="968121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118110</xdr:rowOff>
    </xdr:from>
    <xdr:to xmlns:xdr="http://schemas.openxmlformats.org/drawingml/2006/spreadsheetDrawing">
      <xdr:col>86</xdr:col>
      <xdr:colOff>25400</xdr:colOff>
      <xdr:row>57</xdr:row>
      <xdr:rowOff>118110</xdr:rowOff>
    </xdr:to>
    <xdr:cxnSp macro="">
      <xdr:nvCxnSpPr>
        <xdr:cNvPr id="574" name="直線コネクタ 573"/>
        <xdr:cNvCxnSpPr/>
      </xdr:nvCxnSpPr>
      <xdr:spPr>
        <a:xfrm>
          <a:off x="15798800" y="9677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67310</xdr:rowOff>
    </xdr:from>
    <xdr:ext cx="598805" cy="262255"/>
    <xdr:sp macro="" textlink="">
      <xdr:nvSpPr>
        <xdr:cNvPr id="575" name="教育費最大値テキスト"/>
        <xdr:cNvSpPr txBox="1"/>
      </xdr:nvSpPr>
      <xdr:spPr>
        <a:xfrm>
          <a:off x="15938500" y="828548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122555</xdr:rowOff>
    </xdr:from>
    <xdr:to xmlns:xdr="http://schemas.openxmlformats.org/drawingml/2006/spreadsheetDrawing">
      <xdr:col>86</xdr:col>
      <xdr:colOff>25400</xdr:colOff>
      <xdr:row>50</xdr:row>
      <xdr:rowOff>122555</xdr:rowOff>
    </xdr:to>
    <xdr:cxnSp macro="">
      <xdr:nvCxnSpPr>
        <xdr:cNvPr id="576" name="直線コネクタ 575"/>
        <xdr:cNvCxnSpPr/>
      </xdr:nvCxnSpPr>
      <xdr:spPr>
        <a:xfrm>
          <a:off x="15798800" y="850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166370</xdr:rowOff>
    </xdr:from>
    <xdr:to xmlns:xdr="http://schemas.openxmlformats.org/drawingml/2006/spreadsheetDrawing">
      <xdr:col>85</xdr:col>
      <xdr:colOff>127000</xdr:colOff>
      <xdr:row>57</xdr:row>
      <xdr:rowOff>46990</xdr:rowOff>
    </xdr:to>
    <xdr:cxnSp macro="">
      <xdr:nvCxnSpPr>
        <xdr:cNvPr id="577" name="直線コネクタ 576"/>
        <xdr:cNvCxnSpPr/>
      </xdr:nvCxnSpPr>
      <xdr:spPr>
        <a:xfrm>
          <a:off x="15069820" y="9558020"/>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143510</xdr:rowOff>
    </xdr:from>
    <xdr:ext cx="598805" cy="262255"/>
    <xdr:sp macro="" textlink="">
      <xdr:nvSpPr>
        <xdr:cNvPr id="578" name="教育費平均値テキスト"/>
        <xdr:cNvSpPr txBox="1"/>
      </xdr:nvSpPr>
      <xdr:spPr>
        <a:xfrm>
          <a:off x="15938500" y="9199880"/>
          <a:ext cx="59880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120650</xdr:rowOff>
    </xdr:from>
    <xdr:to xmlns:xdr="http://schemas.openxmlformats.org/drawingml/2006/spreadsheetDrawing">
      <xdr:col>85</xdr:col>
      <xdr:colOff>177800</xdr:colOff>
      <xdr:row>56</xdr:row>
      <xdr:rowOff>47625</xdr:rowOff>
    </xdr:to>
    <xdr:sp macro="" textlink="">
      <xdr:nvSpPr>
        <xdr:cNvPr id="579" name="フローチャート: 判断 578"/>
        <xdr:cNvSpPr/>
      </xdr:nvSpPr>
      <xdr:spPr>
        <a:xfrm>
          <a:off x="15836900" y="93446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166370</xdr:rowOff>
    </xdr:from>
    <xdr:to xmlns:xdr="http://schemas.openxmlformats.org/drawingml/2006/spreadsheetDrawing">
      <xdr:col>81</xdr:col>
      <xdr:colOff>50800</xdr:colOff>
      <xdr:row>57</xdr:row>
      <xdr:rowOff>81915</xdr:rowOff>
    </xdr:to>
    <xdr:cxnSp macro="">
      <xdr:nvCxnSpPr>
        <xdr:cNvPr id="580" name="直線コネクタ 579"/>
        <xdr:cNvCxnSpPr/>
      </xdr:nvCxnSpPr>
      <xdr:spPr>
        <a:xfrm flipV="1">
          <a:off x="14206220" y="955802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143510</xdr:rowOff>
    </xdr:from>
    <xdr:to xmlns:xdr="http://schemas.openxmlformats.org/drawingml/2006/spreadsheetDrawing">
      <xdr:col>81</xdr:col>
      <xdr:colOff>101600</xdr:colOff>
      <xdr:row>56</xdr:row>
      <xdr:rowOff>71120</xdr:rowOff>
    </xdr:to>
    <xdr:sp macro="" textlink="">
      <xdr:nvSpPr>
        <xdr:cNvPr id="581" name="フローチャート: 判断 580"/>
        <xdr:cNvSpPr/>
      </xdr:nvSpPr>
      <xdr:spPr>
        <a:xfrm>
          <a:off x="15019020" y="9367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88900</xdr:rowOff>
    </xdr:from>
    <xdr:ext cx="598805" cy="261620"/>
    <xdr:sp macro="" textlink="">
      <xdr:nvSpPr>
        <xdr:cNvPr id="582" name="テキスト ボックス 581"/>
        <xdr:cNvSpPr txBox="1"/>
      </xdr:nvSpPr>
      <xdr:spPr>
        <a:xfrm>
          <a:off x="14780260" y="914527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81915</xdr:rowOff>
    </xdr:from>
    <xdr:to xmlns:xdr="http://schemas.openxmlformats.org/drawingml/2006/spreadsheetDrawing">
      <xdr:col>76</xdr:col>
      <xdr:colOff>114300</xdr:colOff>
      <xdr:row>57</xdr:row>
      <xdr:rowOff>91440</xdr:rowOff>
    </xdr:to>
    <xdr:cxnSp macro="">
      <xdr:nvCxnSpPr>
        <xdr:cNvPr id="583" name="直線コネクタ 582"/>
        <xdr:cNvCxnSpPr/>
      </xdr:nvCxnSpPr>
      <xdr:spPr>
        <a:xfrm flipV="1">
          <a:off x="13342620" y="964120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151765</xdr:rowOff>
    </xdr:from>
    <xdr:to xmlns:xdr="http://schemas.openxmlformats.org/drawingml/2006/spreadsheetDrawing">
      <xdr:col>76</xdr:col>
      <xdr:colOff>165100</xdr:colOff>
      <xdr:row>56</xdr:row>
      <xdr:rowOff>81280</xdr:rowOff>
    </xdr:to>
    <xdr:sp macro="" textlink="">
      <xdr:nvSpPr>
        <xdr:cNvPr id="584" name="フローチャート: 判断 583"/>
        <xdr:cNvSpPr/>
      </xdr:nvSpPr>
      <xdr:spPr>
        <a:xfrm>
          <a:off x="14155420" y="93757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98425</xdr:rowOff>
    </xdr:from>
    <xdr:ext cx="534670" cy="263525"/>
    <xdr:sp macro="" textlink="">
      <xdr:nvSpPr>
        <xdr:cNvPr id="585" name="テキスト ボックス 584"/>
        <xdr:cNvSpPr txBox="1"/>
      </xdr:nvSpPr>
      <xdr:spPr>
        <a:xfrm>
          <a:off x="13943965" y="915479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78105</xdr:rowOff>
    </xdr:from>
    <xdr:to xmlns:xdr="http://schemas.openxmlformats.org/drawingml/2006/spreadsheetDrawing">
      <xdr:col>71</xdr:col>
      <xdr:colOff>177800</xdr:colOff>
      <xdr:row>57</xdr:row>
      <xdr:rowOff>91440</xdr:rowOff>
    </xdr:to>
    <xdr:cxnSp macro="">
      <xdr:nvCxnSpPr>
        <xdr:cNvPr id="586" name="直線コネクタ 585"/>
        <xdr:cNvCxnSpPr/>
      </xdr:nvCxnSpPr>
      <xdr:spPr>
        <a:xfrm>
          <a:off x="12473940" y="963739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635</xdr:rowOff>
    </xdr:from>
    <xdr:to xmlns:xdr="http://schemas.openxmlformats.org/drawingml/2006/spreadsheetDrawing">
      <xdr:col>72</xdr:col>
      <xdr:colOff>38100</xdr:colOff>
      <xdr:row>56</xdr:row>
      <xdr:rowOff>104140</xdr:rowOff>
    </xdr:to>
    <xdr:sp macro="" textlink="">
      <xdr:nvSpPr>
        <xdr:cNvPr id="587" name="フローチャート: 判断 586"/>
        <xdr:cNvSpPr/>
      </xdr:nvSpPr>
      <xdr:spPr>
        <a:xfrm>
          <a:off x="13291820" y="93922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121920</xdr:rowOff>
    </xdr:from>
    <xdr:ext cx="531495" cy="262255"/>
    <xdr:sp macro="" textlink="">
      <xdr:nvSpPr>
        <xdr:cNvPr id="588" name="テキスト ボックス 587"/>
        <xdr:cNvSpPr txBox="1"/>
      </xdr:nvSpPr>
      <xdr:spPr>
        <a:xfrm>
          <a:off x="13080365" y="917829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162560</xdr:rowOff>
    </xdr:from>
    <xdr:to xmlns:xdr="http://schemas.openxmlformats.org/drawingml/2006/spreadsheetDrawing">
      <xdr:col>67</xdr:col>
      <xdr:colOff>101600</xdr:colOff>
      <xdr:row>56</xdr:row>
      <xdr:rowOff>91440</xdr:rowOff>
    </xdr:to>
    <xdr:sp macro="" textlink="">
      <xdr:nvSpPr>
        <xdr:cNvPr id="589" name="フローチャート: 判断 588"/>
        <xdr:cNvSpPr/>
      </xdr:nvSpPr>
      <xdr:spPr>
        <a:xfrm>
          <a:off x="12423140" y="93865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109220</xdr:rowOff>
    </xdr:from>
    <xdr:ext cx="531495" cy="262255"/>
    <xdr:sp macro="" textlink="">
      <xdr:nvSpPr>
        <xdr:cNvPr id="590" name="テキスト ボックス 589"/>
        <xdr:cNvSpPr txBox="1"/>
      </xdr:nvSpPr>
      <xdr:spPr>
        <a:xfrm>
          <a:off x="12216765" y="916559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160"/>
    <xdr:sp macro="" textlink="">
      <xdr:nvSpPr>
        <xdr:cNvPr id="591" name="テキスト ボックス 590"/>
        <xdr:cNvSpPr txBox="1"/>
      </xdr:nvSpPr>
      <xdr:spPr>
        <a:xfrm>
          <a:off x="1570228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8825" cy="264160"/>
    <xdr:sp macro="" textlink="">
      <xdr:nvSpPr>
        <xdr:cNvPr id="592" name="テキスト ボックス 591"/>
        <xdr:cNvSpPr txBox="1"/>
      </xdr:nvSpPr>
      <xdr:spPr>
        <a:xfrm>
          <a:off x="148844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160"/>
    <xdr:sp macro="" textlink="">
      <xdr:nvSpPr>
        <xdr:cNvPr id="593" name="テキスト ボックス 592"/>
        <xdr:cNvSpPr txBox="1"/>
      </xdr:nvSpPr>
      <xdr:spPr>
        <a:xfrm>
          <a:off x="140208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160"/>
    <xdr:sp macro="" textlink="">
      <xdr:nvSpPr>
        <xdr:cNvPr id="594" name="テキスト ボックス 593"/>
        <xdr:cNvSpPr txBox="1"/>
      </xdr:nvSpPr>
      <xdr:spPr>
        <a:xfrm>
          <a:off x="131572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8825" cy="264160"/>
    <xdr:sp macro="" textlink="">
      <xdr:nvSpPr>
        <xdr:cNvPr id="595" name="テキスト ボックス 594"/>
        <xdr:cNvSpPr txBox="1"/>
      </xdr:nvSpPr>
      <xdr:spPr>
        <a:xfrm>
          <a:off x="1228852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167640</xdr:rowOff>
    </xdr:from>
    <xdr:to xmlns:xdr="http://schemas.openxmlformats.org/drawingml/2006/spreadsheetDrawing">
      <xdr:col>85</xdr:col>
      <xdr:colOff>177800</xdr:colOff>
      <xdr:row>57</xdr:row>
      <xdr:rowOff>99060</xdr:rowOff>
    </xdr:to>
    <xdr:sp macro="" textlink="">
      <xdr:nvSpPr>
        <xdr:cNvPr id="596" name="楕円 595"/>
        <xdr:cNvSpPr/>
      </xdr:nvSpPr>
      <xdr:spPr>
        <a:xfrm>
          <a:off x="15836900" y="9559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83185</xdr:rowOff>
    </xdr:from>
    <xdr:ext cx="534670" cy="264160"/>
    <xdr:sp macro="" textlink="">
      <xdr:nvSpPr>
        <xdr:cNvPr id="597" name="教育費該当値テキスト"/>
        <xdr:cNvSpPr txBox="1"/>
      </xdr:nvSpPr>
      <xdr:spPr>
        <a:xfrm>
          <a:off x="15938500" y="94748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114300</xdr:rowOff>
    </xdr:from>
    <xdr:to xmlns:xdr="http://schemas.openxmlformats.org/drawingml/2006/spreadsheetDrawing">
      <xdr:col>81</xdr:col>
      <xdr:colOff>101600</xdr:colOff>
      <xdr:row>57</xdr:row>
      <xdr:rowOff>43180</xdr:rowOff>
    </xdr:to>
    <xdr:sp macro="" textlink="">
      <xdr:nvSpPr>
        <xdr:cNvPr id="598" name="楕円 597"/>
        <xdr:cNvSpPr/>
      </xdr:nvSpPr>
      <xdr:spPr>
        <a:xfrm>
          <a:off x="15019020" y="95059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33020</xdr:rowOff>
    </xdr:from>
    <xdr:ext cx="531495" cy="261620"/>
    <xdr:sp macro="" textlink="">
      <xdr:nvSpPr>
        <xdr:cNvPr id="599" name="テキスト ボックス 598"/>
        <xdr:cNvSpPr txBox="1"/>
      </xdr:nvSpPr>
      <xdr:spPr>
        <a:xfrm>
          <a:off x="14812645" y="9592310"/>
          <a:ext cx="53149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29845</xdr:rowOff>
    </xdr:from>
    <xdr:to xmlns:xdr="http://schemas.openxmlformats.org/drawingml/2006/spreadsheetDrawing">
      <xdr:col>76</xdr:col>
      <xdr:colOff>165100</xdr:colOff>
      <xdr:row>57</xdr:row>
      <xdr:rowOff>133985</xdr:rowOff>
    </xdr:to>
    <xdr:sp macro="" textlink="">
      <xdr:nvSpPr>
        <xdr:cNvPr id="600" name="楕円 599"/>
        <xdr:cNvSpPr/>
      </xdr:nvSpPr>
      <xdr:spPr>
        <a:xfrm>
          <a:off x="14155420" y="95891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123825</xdr:rowOff>
    </xdr:from>
    <xdr:ext cx="534670" cy="262255"/>
    <xdr:sp macro="" textlink="">
      <xdr:nvSpPr>
        <xdr:cNvPr id="601" name="テキスト ボックス 600"/>
        <xdr:cNvSpPr txBox="1"/>
      </xdr:nvSpPr>
      <xdr:spPr>
        <a:xfrm>
          <a:off x="13943965" y="96831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40640</xdr:rowOff>
    </xdr:from>
    <xdr:to xmlns:xdr="http://schemas.openxmlformats.org/drawingml/2006/spreadsheetDrawing">
      <xdr:col>72</xdr:col>
      <xdr:colOff>38100</xdr:colOff>
      <xdr:row>57</xdr:row>
      <xdr:rowOff>144145</xdr:rowOff>
    </xdr:to>
    <xdr:sp macro="" textlink="">
      <xdr:nvSpPr>
        <xdr:cNvPr id="602" name="楕円 601"/>
        <xdr:cNvSpPr/>
      </xdr:nvSpPr>
      <xdr:spPr>
        <a:xfrm>
          <a:off x="13291820" y="959993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135255</xdr:rowOff>
    </xdr:from>
    <xdr:ext cx="531495" cy="263525"/>
    <xdr:sp macro="" textlink="">
      <xdr:nvSpPr>
        <xdr:cNvPr id="603" name="テキスト ボックス 602"/>
        <xdr:cNvSpPr txBox="1"/>
      </xdr:nvSpPr>
      <xdr:spPr>
        <a:xfrm>
          <a:off x="13080365" y="969454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26035</xdr:rowOff>
    </xdr:from>
    <xdr:to xmlns:xdr="http://schemas.openxmlformats.org/drawingml/2006/spreadsheetDrawing">
      <xdr:col>67</xdr:col>
      <xdr:colOff>101600</xdr:colOff>
      <xdr:row>57</xdr:row>
      <xdr:rowOff>128905</xdr:rowOff>
    </xdr:to>
    <xdr:sp macro="" textlink="">
      <xdr:nvSpPr>
        <xdr:cNvPr id="604" name="楕円 603"/>
        <xdr:cNvSpPr/>
      </xdr:nvSpPr>
      <xdr:spPr>
        <a:xfrm>
          <a:off x="12423140" y="95853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120650</xdr:rowOff>
    </xdr:from>
    <xdr:ext cx="531495" cy="262890"/>
    <xdr:sp macro="" textlink="">
      <xdr:nvSpPr>
        <xdr:cNvPr id="605" name="テキスト ボックス 604"/>
        <xdr:cNvSpPr txBox="1"/>
      </xdr:nvSpPr>
      <xdr:spPr>
        <a:xfrm>
          <a:off x="12216765" y="967994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115800" y="106235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7" name="正方形/長方形 606"/>
        <xdr:cNvSpPr/>
      </xdr:nvSpPr>
      <xdr:spPr>
        <a:xfrm>
          <a:off x="122377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90170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2377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9" name="正方形/長方形 608"/>
        <xdr:cNvSpPr/>
      </xdr:nvSpPr>
      <xdr:spPr>
        <a:xfrm>
          <a:off x="1322832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90170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22832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1" name="正方形/長方形 610"/>
        <xdr:cNvSpPr/>
      </xdr:nvSpPr>
      <xdr:spPr>
        <a:xfrm>
          <a:off x="14340840" y="109588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90170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340840" y="111582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3" name="正方形/長方形 612"/>
        <xdr:cNvSpPr/>
      </xdr:nvSpPr>
      <xdr:spPr>
        <a:xfrm>
          <a:off x="12115800" y="114293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6710" cy="228600"/>
    <xdr:sp macro="" textlink="">
      <xdr:nvSpPr>
        <xdr:cNvPr id="614" name="テキスト ボックス 613"/>
        <xdr:cNvSpPr txBox="1"/>
      </xdr:nvSpPr>
      <xdr:spPr>
        <a:xfrm>
          <a:off x="12077700" y="112426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5" name="直線コネクタ 614"/>
        <xdr:cNvCxnSpPr/>
      </xdr:nvCxnSpPr>
      <xdr:spPr>
        <a:xfrm>
          <a:off x="12115800" y="136671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143510</xdr:rowOff>
    </xdr:from>
    <xdr:to xmlns:xdr="http://schemas.openxmlformats.org/drawingml/2006/spreadsheetDrawing">
      <xdr:col>89</xdr:col>
      <xdr:colOff>177800</xdr:colOff>
      <xdr:row>78</xdr:row>
      <xdr:rowOff>143510</xdr:rowOff>
    </xdr:to>
    <xdr:cxnSp macro="">
      <xdr:nvCxnSpPr>
        <xdr:cNvPr id="616" name="直線コネクタ 615"/>
        <xdr:cNvCxnSpPr/>
      </xdr:nvCxnSpPr>
      <xdr:spPr>
        <a:xfrm>
          <a:off x="12115800" y="132232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5745" cy="264160"/>
    <xdr:sp macro="" textlink="">
      <xdr:nvSpPr>
        <xdr:cNvPr id="617" name="テキスト ボックス 616"/>
        <xdr:cNvSpPr txBox="1"/>
      </xdr:nvSpPr>
      <xdr:spPr>
        <a:xfrm>
          <a:off x="11871960" y="13079730"/>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26035</xdr:rowOff>
    </xdr:from>
    <xdr:to xmlns:xdr="http://schemas.openxmlformats.org/drawingml/2006/spreadsheetDrawing">
      <xdr:col>89</xdr:col>
      <xdr:colOff>177800</xdr:colOff>
      <xdr:row>76</xdr:row>
      <xdr:rowOff>26035</xdr:rowOff>
    </xdr:to>
    <xdr:cxnSp macro="">
      <xdr:nvCxnSpPr>
        <xdr:cNvPr id="618" name="直線コネクタ 617"/>
        <xdr:cNvCxnSpPr/>
      </xdr:nvCxnSpPr>
      <xdr:spPr>
        <a:xfrm>
          <a:off x="12115800" y="12770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55880</xdr:rowOff>
    </xdr:from>
    <xdr:ext cx="528320" cy="262890"/>
    <xdr:sp macro="" textlink="">
      <xdr:nvSpPr>
        <xdr:cNvPr id="619" name="テキスト ボックス 618"/>
        <xdr:cNvSpPr txBox="1"/>
      </xdr:nvSpPr>
      <xdr:spPr>
        <a:xfrm>
          <a:off x="11599545" y="12632690"/>
          <a:ext cx="5283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84455</xdr:rowOff>
    </xdr:from>
    <xdr:to xmlns:xdr="http://schemas.openxmlformats.org/drawingml/2006/spreadsheetDrawing">
      <xdr:col>89</xdr:col>
      <xdr:colOff>177800</xdr:colOff>
      <xdr:row>73</xdr:row>
      <xdr:rowOff>84455</xdr:rowOff>
    </xdr:to>
    <xdr:cxnSp macro="">
      <xdr:nvCxnSpPr>
        <xdr:cNvPr id="620" name="直線コネクタ 619"/>
        <xdr:cNvCxnSpPr/>
      </xdr:nvCxnSpPr>
      <xdr:spPr>
        <a:xfrm>
          <a:off x="12115800" y="123259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114300</xdr:rowOff>
    </xdr:from>
    <xdr:ext cx="592455" cy="264795"/>
    <xdr:sp macro="" textlink="">
      <xdr:nvSpPr>
        <xdr:cNvPr id="621" name="テキスト ボックス 620"/>
        <xdr:cNvSpPr txBox="1"/>
      </xdr:nvSpPr>
      <xdr:spPr>
        <a:xfrm>
          <a:off x="11535410" y="12188190"/>
          <a:ext cx="592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143510</xdr:rowOff>
    </xdr:from>
    <xdr:to xmlns:xdr="http://schemas.openxmlformats.org/drawingml/2006/spreadsheetDrawing">
      <xdr:col>89</xdr:col>
      <xdr:colOff>177800</xdr:colOff>
      <xdr:row>70</xdr:row>
      <xdr:rowOff>143510</xdr:rowOff>
    </xdr:to>
    <xdr:cxnSp macro="">
      <xdr:nvCxnSpPr>
        <xdr:cNvPr id="622" name="直線コネクタ 621"/>
        <xdr:cNvCxnSpPr/>
      </xdr:nvCxnSpPr>
      <xdr:spPr>
        <a:xfrm>
          <a:off x="12115800" y="118821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2455" cy="264160"/>
    <xdr:sp macro="" textlink="">
      <xdr:nvSpPr>
        <xdr:cNvPr id="623" name="テキスト ボックス 622"/>
        <xdr:cNvSpPr txBox="1"/>
      </xdr:nvSpPr>
      <xdr:spPr>
        <a:xfrm>
          <a:off x="11535410" y="11738610"/>
          <a:ext cx="592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4" name="直線コネクタ 623"/>
        <xdr:cNvCxnSpPr/>
      </xdr:nvCxnSpPr>
      <xdr:spPr>
        <a:xfrm>
          <a:off x="12115800" y="1142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2455" cy="262890"/>
    <xdr:sp macro="" textlink="">
      <xdr:nvSpPr>
        <xdr:cNvPr id="625" name="テキスト ボックス 624"/>
        <xdr:cNvSpPr txBox="1"/>
      </xdr:nvSpPr>
      <xdr:spPr>
        <a:xfrm>
          <a:off x="11535410" y="112915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6" name="災害復旧費グラフ枠"/>
        <xdr:cNvSpPr/>
      </xdr:nvSpPr>
      <xdr:spPr>
        <a:xfrm>
          <a:off x="12115800" y="114293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88900</xdr:rowOff>
    </xdr:from>
    <xdr:to xmlns:xdr="http://schemas.openxmlformats.org/drawingml/2006/spreadsheetDrawing">
      <xdr:col>85</xdr:col>
      <xdr:colOff>126365</xdr:colOff>
      <xdr:row>78</xdr:row>
      <xdr:rowOff>143510</xdr:rowOff>
    </xdr:to>
    <xdr:cxnSp macro="">
      <xdr:nvCxnSpPr>
        <xdr:cNvPr id="627" name="直線コネクタ 626"/>
        <xdr:cNvCxnSpPr/>
      </xdr:nvCxnSpPr>
      <xdr:spPr>
        <a:xfrm flipV="1">
          <a:off x="15885795" y="11827510"/>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146685</xdr:rowOff>
    </xdr:from>
    <xdr:ext cx="249555" cy="261620"/>
    <xdr:sp macro="" textlink="">
      <xdr:nvSpPr>
        <xdr:cNvPr id="628" name="災害復旧費最小値テキスト"/>
        <xdr:cNvSpPr txBox="1"/>
      </xdr:nvSpPr>
      <xdr:spPr>
        <a:xfrm>
          <a:off x="15938500" y="1322641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143510</xdr:rowOff>
    </xdr:from>
    <xdr:to xmlns:xdr="http://schemas.openxmlformats.org/drawingml/2006/spreadsheetDrawing">
      <xdr:col>86</xdr:col>
      <xdr:colOff>25400</xdr:colOff>
      <xdr:row>78</xdr:row>
      <xdr:rowOff>143510</xdr:rowOff>
    </xdr:to>
    <xdr:cxnSp macro="">
      <xdr:nvCxnSpPr>
        <xdr:cNvPr id="629" name="直線コネクタ 628"/>
        <xdr:cNvCxnSpPr/>
      </xdr:nvCxnSpPr>
      <xdr:spPr>
        <a:xfrm>
          <a:off x="15798800" y="13223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33655</xdr:rowOff>
    </xdr:from>
    <xdr:ext cx="598805" cy="262255"/>
    <xdr:sp macro="" textlink="">
      <xdr:nvSpPr>
        <xdr:cNvPr id="630" name="災害復旧費最大値テキスト"/>
        <xdr:cNvSpPr txBox="1"/>
      </xdr:nvSpPr>
      <xdr:spPr>
        <a:xfrm>
          <a:off x="15938500" y="1160462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88900</xdr:rowOff>
    </xdr:from>
    <xdr:to xmlns:xdr="http://schemas.openxmlformats.org/drawingml/2006/spreadsheetDrawing">
      <xdr:col>86</xdr:col>
      <xdr:colOff>25400</xdr:colOff>
      <xdr:row>70</xdr:row>
      <xdr:rowOff>88900</xdr:rowOff>
    </xdr:to>
    <xdr:cxnSp macro="">
      <xdr:nvCxnSpPr>
        <xdr:cNvPr id="631" name="直線コネクタ 630"/>
        <xdr:cNvCxnSpPr/>
      </xdr:nvCxnSpPr>
      <xdr:spPr>
        <a:xfrm>
          <a:off x="15798800" y="11827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64770</xdr:rowOff>
    </xdr:from>
    <xdr:to xmlns:xdr="http://schemas.openxmlformats.org/drawingml/2006/spreadsheetDrawing">
      <xdr:col>85</xdr:col>
      <xdr:colOff>127000</xdr:colOff>
      <xdr:row>78</xdr:row>
      <xdr:rowOff>71120</xdr:rowOff>
    </xdr:to>
    <xdr:cxnSp macro="">
      <xdr:nvCxnSpPr>
        <xdr:cNvPr id="632" name="直線コネクタ 631"/>
        <xdr:cNvCxnSpPr/>
      </xdr:nvCxnSpPr>
      <xdr:spPr>
        <a:xfrm>
          <a:off x="15069820" y="1314450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161290</xdr:rowOff>
    </xdr:from>
    <xdr:ext cx="534670" cy="263525"/>
    <xdr:sp macro="" textlink="">
      <xdr:nvSpPr>
        <xdr:cNvPr id="633" name="災害復旧費平均値テキスト"/>
        <xdr:cNvSpPr txBox="1"/>
      </xdr:nvSpPr>
      <xdr:spPr>
        <a:xfrm>
          <a:off x="15938500" y="1290574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139065</xdr:rowOff>
    </xdr:from>
    <xdr:to xmlns:xdr="http://schemas.openxmlformats.org/drawingml/2006/spreadsheetDrawing">
      <xdr:col>85</xdr:col>
      <xdr:colOff>177800</xdr:colOff>
      <xdr:row>78</xdr:row>
      <xdr:rowOff>66675</xdr:rowOff>
    </xdr:to>
    <xdr:sp macro="" textlink="">
      <xdr:nvSpPr>
        <xdr:cNvPr id="634" name="フローチャート: 判断 633"/>
        <xdr:cNvSpPr/>
      </xdr:nvSpPr>
      <xdr:spPr>
        <a:xfrm>
          <a:off x="15836900" y="13051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123825</xdr:rowOff>
    </xdr:from>
    <xdr:to xmlns:xdr="http://schemas.openxmlformats.org/drawingml/2006/spreadsheetDrawing">
      <xdr:col>81</xdr:col>
      <xdr:colOff>50800</xdr:colOff>
      <xdr:row>78</xdr:row>
      <xdr:rowOff>64770</xdr:rowOff>
    </xdr:to>
    <xdr:cxnSp macro="">
      <xdr:nvCxnSpPr>
        <xdr:cNvPr id="635" name="直線コネクタ 634"/>
        <xdr:cNvCxnSpPr/>
      </xdr:nvCxnSpPr>
      <xdr:spPr>
        <a:xfrm>
          <a:off x="14206220" y="13035915"/>
          <a:ext cx="8636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22860</xdr:rowOff>
    </xdr:to>
    <xdr:sp macro="" textlink="">
      <xdr:nvSpPr>
        <xdr:cNvPr id="636" name="フローチャート: 判断 635"/>
        <xdr:cNvSpPr/>
      </xdr:nvSpPr>
      <xdr:spPr>
        <a:xfrm>
          <a:off x="15019020" y="130054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38735</xdr:rowOff>
    </xdr:from>
    <xdr:ext cx="531495" cy="266065"/>
    <xdr:sp macro="" textlink="">
      <xdr:nvSpPr>
        <xdr:cNvPr id="637" name="テキスト ボックス 636"/>
        <xdr:cNvSpPr txBox="1"/>
      </xdr:nvSpPr>
      <xdr:spPr>
        <a:xfrm>
          <a:off x="14812645" y="12783185"/>
          <a:ext cx="5314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123825</xdr:rowOff>
    </xdr:from>
    <xdr:to xmlns:xdr="http://schemas.openxmlformats.org/drawingml/2006/spreadsheetDrawing">
      <xdr:col>76</xdr:col>
      <xdr:colOff>114300</xdr:colOff>
      <xdr:row>78</xdr:row>
      <xdr:rowOff>15240</xdr:rowOff>
    </xdr:to>
    <xdr:cxnSp macro="">
      <xdr:nvCxnSpPr>
        <xdr:cNvPr id="638" name="直線コネクタ 637"/>
        <xdr:cNvCxnSpPr/>
      </xdr:nvCxnSpPr>
      <xdr:spPr>
        <a:xfrm flipV="1">
          <a:off x="13342620" y="13035915"/>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112395</xdr:rowOff>
    </xdr:from>
    <xdr:to xmlns:xdr="http://schemas.openxmlformats.org/drawingml/2006/spreadsheetDrawing">
      <xdr:col>76</xdr:col>
      <xdr:colOff>165100</xdr:colOff>
      <xdr:row>78</xdr:row>
      <xdr:rowOff>41275</xdr:rowOff>
    </xdr:to>
    <xdr:sp macro="" textlink="">
      <xdr:nvSpPr>
        <xdr:cNvPr id="639" name="フローチャート: 判断 638"/>
        <xdr:cNvSpPr/>
      </xdr:nvSpPr>
      <xdr:spPr>
        <a:xfrm>
          <a:off x="14155420" y="1302448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31115</xdr:rowOff>
    </xdr:from>
    <xdr:ext cx="534670" cy="261620"/>
    <xdr:sp macro="" textlink="">
      <xdr:nvSpPr>
        <xdr:cNvPr id="640" name="テキスト ボックス 639"/>
        <xdr:cNvSpPr txBox="1"/>
      </xdr:nvSpPr>
      <xdr:spPr>
        <a:xfrm>
          <a:off x="13943965" y="1311084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15240</xdr:rowOff>
    </xdr:from>
    <xdr:to xmlns:xdr="http://schemas.openxmlformats.org/drawingml/2006/spreadsheetDrawing">
      <xdr:col>71</xdr:col>
      <xdr:colOff>177800</xdr:colOff>
      <xdr:row>78</xdr:row>
      <xdr:rowOff>91440</xdr:rowOff>
    </xdr:to>
    <xdr:cxnSp macro="">
      <xdr:nvCxnSpPr>
        <xdr:cNvPr id="641" name="直線コネクタ 640"/>
        <xdr:cNvCxnSpPr/>
      </xdr:nvCxnSpPr>
      <xdr:spPr>
        <a:xfrm flipV="1">
          <a:off x="12473940" y="13094970"/>
          <a:ext cx="8686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117475</xdr:rowOff>
    </xdr:from>
    <xdr:to xmlns:xdr="http://schemas.openxmlformats.org/drawingml/2006/spreadsheetDrawing">
      <xdr:col>72</xdr:col>
      <xdr:colOff>38100</xdr:colOff>
      <xdr:row>78</xdr:row>
      <xdr:rowOff>46990</xdr:rowOff>
    </xdr:to>
    <xdr:sp macro="" textlink="">
      <xdr:nvSpPr>
        <xdr:cNvPr id="642" name="フローチャート: 判断 641"/>
        <xdr:cNvSpPr/>
      </xdr:nvSpPr>
      <xdr:spPr>
        <a:xfrm>
          <a:off x="13291820" y="1302956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63500</xdr:rowOff>
    </xdr:from>
    <xdr:ext cx="531495" cy="262890"/>
    <xdr:sp macro="" textlink="">
      <xdr:nvSpPr>
        <xdr:cNvPr id="643" name="テキスト ボックス 642"/>
        <xdr:cNvSpPr txBox="1"/>
      </xdr:nvSpPr>
      <xdr:spPr>
        <a:xfrm>
          <a:off x="13080365" y="1280795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118110</xdr:rowOff>
    </xdr:from>
    <xdr:to xmlns:xdr="http://schemas.openxmlformats.org/drawingml/2006/spreadsheetDrawing">
      <xdr:col>67</xdr:col>
      <xdr:colOff>101600</xdr:colOff>
      <xdr:row>78</xdr:row>
      <xdr:rowOff>46990</xdr:rowOff>
    </xdr:to>
    <xdr:sp macro="" textlink="">
      <xdr:nvSpPr>
        <xdr:cNvPr id="644" name="フローチャート: 判断 643"/>
        <xdr:cNvSpPr/>
      </xdr:nvSpPr>
      <xdr:spPr>
        <a:xfrm>
          <a:off x="12423140" y="130302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64770</xdr:rowOff>
    </xdr:from>
    <xdr:ext cx="531495" cy="262890"/>
    <xdr:sp macro="" textlink="">
      <xdr:nvSpPr>
        <xdr:cNvPr id="645" name="テキスト ボックス 644"/>
        <xdr:cNvSpPr txBox="1"/>
      </xdr:nvSpPr>
      <xdr:spPr>
        <a:xfrm>
          <a:off x="12216765" y="1280922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160"/>
    <xdr:sp macro="" textlink="">
      <xdr:nvSpPr>
        <xdr:cNvPr id="646" name="テキスト ボックス 645"/>
        <xdr:cNvSpPr txBox="1"/>
      </xdr:nvSpPr>
      <xdr:spPr>
        <a:xfrm>
          <a:off x="1570228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8825" cy="264160"/>
    <xdr:sp macro="" textlink="">
      <xdr:nvSpPr>
        <xdr:cNvPr id="647" name="テキスト ボックス 646"/>
        <xdr:cNvSpPr txBox="1"/>
      </xdr:nvSpPr>
      <xdr:spPr>
        <a:xfrm>
          <a:off x="1488440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160"/>
    <xdr:sp macro="" textlink="">
      <xdr:nvSpPr>
        <xdr:cNvPr id="648" name="テキスト ボックス 647"/>
        <xdr:cNvSpPr txBox="1"/>
      </xdr:nvSpPr>
      <xdr:spPr>
        <a:xfrm>
          <a:off x="140208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160"/>
    <xdr:sp macro="" textlink="">
      <xdr:nvSpPr>
        <xdr:cNvPr id="649" name="テキスト ボックス 648"/>
        <xdr:cNvSpPr txBox="1"/>
      </xdr:nvSpPr>
      <xdr:spPr>
        <a:xfrm>
          <a:off x="13157200" y="136645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8825" cy="264160"/>
    <xdr:sp macro="" textlink="">
      <xdr:nvSpPr>
        <xdr:cNvPr id="650" name="テキスト ボックス 649"/>
        <xdr:cNvSpPr txBox="1"/>
      </xdr:nvSpPr>
      <xdr:spPr>
        <a:xfrm>
          <a:off x="12288520" y="136645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20320</xdr:rowOff>
    </xdr:from>
    <xdr:to xmlns:xdr="http://schemas.openxmlformats.org/drawingml/2006/spreadsheetDrawing">
      <xdr:col>85</xdr:col>
      <xdr:colOff>177800</xdr:colOff>
      <xdr:row>78</xdr:row>
      <xdr:rowOff>123190</xdr:rowOff>
    </xdr:to>
    <xdr:sp macro="" textlink="">
      <xdr:nvSpPr>
        <xdr:cNvPr id="651" name="楕円 650"/>
        <xdr:cNvSpPr/>
      </xdr:nvSpPr>
      <xdr:spPr>
        <a:xfrm>
          <a:off x="15836900" y="131000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116840</xdr:rowOff>
    </xdr:from>
    <xdr:ext cx="469900" cy="265430"/>
    <xdr:sp macro="" textlink="">
      <xdr:nvSpPr>
        <xdr:cNvPr id="652" name="災害復旧費該当値テキスト"/>
        <xdr:cNvSpPr txBox="1"/>
      </xdr:nvSpPr>
      <xdr:spPr>
        <a:xfrm>
          <a:off x="15938500" y="130289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12700</xdr:rowOff>
    </xdr:from>
    <xdr:to xmlns:xdr="http://schemas.openxmlformats.org/drawingml/2006/spreadsheetDrawing">
      <xdr:col>81</xdr:col>
      <xdr:colOff>101600</xdr:colOff>
      <xdr:row>78</xdr:row>
      <xdr:rowOff>117475</xdr:rowOff>
    </xdr:to>
    <xdr:sp macro="" textlink="">
      <xdr:nvSpPr>
        <xdr:cNvPr id="653" name="楕円 652"/>
        <xdr:cNvSpPr/>
      </xdr:nvSpPr>
      <xdr:spPr>
        <a:xfrm>
          <a:off x="15019020" y="130924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107315</xdr:rowOff>
    </xdr:from>
    <xdr:ext cx="466725" cy="264160"/>
    <xdr:sp macro="" textlink="">
      <xdr:nvSpPr>
        <xdr:cNvPr id="654" name="テキスト ボックス 653"/>
        <xdr:cNvSpPr txBox="1"/>
      </xdr:nvSpPr>
      <xdr:spPr>
        <a:xfrm>
          <a:off x="14839950" y="1318704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71755</xdr:rowOff>
    </xdr:from>
    <xdr:to xmlns:xdr="http://schemas.openxmlformats.org/drawingml/2006/spreadsheetDrawing">
      <xdr:col>76</xdr:col>
      <xdr:colOff>165100</xdr:colOff>
      <xdr:row>78</xdr:row>
      <xdr:rowOff>635</xdr:rowOff>
    </xdr:to>
    <xdr:sp macro="" textlink="">
      <xdr:nvSpPr>
        <xdr:cNvPr id="655" name="楕円 654"/>
        <xdr:cNvSpPr/>
      </xdr:nvSpPr>
      <xdr:spPr>
        <a:xfrm>
          <a:off x="14155420" y="129838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18415</xdr:rowOff>
    </xdr:from>
    <xdr:ext cx="534670" cy="261620"/>
    <xdr:sp macro="" textlink="">
      <xdr:nvSpPr>
        <xdr:cNvPr id="656" name="テキスト ボックス 655"/>
        <xdr:cNvSpPr txBox="1"/>
      </xdr:nvSpPr>
      <xdr:spPr>
        <a:xfrm>
          <a:off x="13943965" y="1276286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140335</xdr:rowOff>
    </xdr:from>
    <xdr:to xmlns:xdr="http://schemas.openxmlformats.org/drawingml/2006/spreadsheetDrawing">
      <xdr:col>72</xdr:col>
      <xdr:colOff>38100</xdr:colOff>
      <xdr:row>78</xdr:row>
      <xdr:rowOff>67310</xdr:rowOff>
    </xdr:to>
    <xdr:sp macro="" textlink="">
      <xdr:nvSpPr>
        <xdr:cNvPr id="657" name="楕円 656"/>
        <xdr:cNvSpPr/>
      </xdr:nvSpPr>
      <xdr:spPr>
        <a:xfrm>
          <a:off x="13291820" y="13052425"/>
          <a:ext cx="9652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59055</xdr:rowOff>
    </xdr:from>
    <xdr:ext cx="531495" cy="264795"/>
    <xdr:sp macro="" textlink="">
      <xdr:nvSpPr>
        <xdr:cNvPr id="658" name="テキスト ボックス 657"/>
        <xdr:cNvSpPr txBox="1"/>
      </xdr:nvSpPr>
      <xdr:spPr>
        <a:xfrm>
          <a:off x="13080365" y="1313878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40640</xdr:rowOff>
    </xdr:from>
    <xdr:to xmlns:xdr="http://schemas.openxmlformats.org/drawingml/2006/spreadsheetDrawing">
      <xdr:col>67</xdr:col>
      <xdr:colOff>101600</xdr:colOff>
      <xdr:row>78</xdr:row>
      <xdr:rowOff>144145</xdr:rowOff>
    </xdr:to>
    <xdr:sp macro="" textlink="">
      <xdr:nvSpPr>
        <xdr:cNvPr id="659" name="楕円 658"/>
        <xdr:cNvSpPr/>
      </xdr:nvSpPr>
      <xdr:spPr>
        <a:xfrm>
          <a:off x="12423140" y="131203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135255</xdr:rowOff>
    </xdr:from>
    <xdr:ext cx="466725" cy="263525"/>
    <xdr:sp macro="" textlink="">
      <xdr:nvSpPr>
        <xdr:cNvPr id="660" name="テキスト ボックス 659"/>
        <xdr:cNvSpPr txBox="1"/>
      </xdr:nvSpPr>
      <xdr:spPr>
        <a:xfrm>
          <a:off x="12244070" y="13214985"/>
          <a:ext cx="466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115800" y="139763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2" name="正方形/長方形 661"/>
        <xdr:cNvSpPr/>
      </xdr:nvSpPr>
      <xdr:spPr>
        <a:xfrm>
          <a:off x="122377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90170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2377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4" name="正方形/長方形 663"/>
        <xdr:cNvSpPr/>
      </xdr:nvSpPr>
      <xdr:spPr>
        <a:xfrm>
          <a:off x="1322832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90170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22832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6" name="正方形/長方形 665"/>
        <xdr:cNvSpPr/>
      </xdr:nvSpPr>
      <xdr:spPr>
        <a:xfrm>
          <a:off x="14340840" y="143116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90170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340840" y="145110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115800" y="14782165"/>
          <a:ext cx="4564380" cy="22739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6710" cy="228600"/>
    <xdr:sp macro="" textlink="">
      <xdr:nvSpPr>
        <xdr:cNvPr id="669" name="テキスト ボックス 668"/>
        <xdr:cNvSpPr txBox="1"/>
      </xdr:nvSpPr>
      <xdr:spPr>
        <a:xfrm>
          <a:off x="12077700" y="14595475"/>
          <a:ext cx="34671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72" name="テキスト ボックス 671"/>
        <xdr:cNvSpPr txBox="1"/>
      </xdr:nvSpPr>
      <xdr:spPr>
        <a:xfrm>
          <a:off x="11871960" y="164566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74" name="テキスト ボックス 673"/>
        <xdr:cNvSpPr txBox="1"/>
      </xdr:nvSpPr>
      <xdr:spPr>
        <a:xfrm>
          <a:off x="11535410" y="159994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6" name="テキスト ボックス 675"/>
        <xdr:cNvSpPr txBox="1"/>
      </xdr:nvSpPr>
      <xdr:spPr>
        <a:xfrm>
          <a:off x="1153541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77" name="直線コネクタ 676"/>
        <xdr:cNvCxnSpPr/>
      </xdr:nvCxnSpPr>
      <xdr:spPr>
        <a:xfrm>
          <a:off x="12115800" y="15234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2455" cy="262255"/>
    <xdr:sp macro="" textlink="">
      <xdr:nvSpPr>
        <xdr:cNvPr id="678" name="テキスト ボックス 677"/>
        <xdr:cNvSpPr txBox="1"/>
      </xdr:nvSpPr>
      <xdr:spPr>
        <a:xfrm>
          <a:off x="11535410" y="15091410"/>
          <a:ext cx="5924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9" name="直線コネクタ 678"/>
        <xdr:cNvCxnSpPr/>
      </xdr:nvCxnSpPr>
      <xdr:spPr>
        <a:xfrm>
          <a:off x="1211580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2455" cy="262890"/>
    <xdr:sp macro="" textlink="">
      <xdr:nvSpPr>
        <xdr:cNvPr id="680" name="テキスト ボックス 679"/>
        <xdr:cNvSpPr txBox="1"/>
      </xdr:nvSpPr>
      <xdr:spPr>
        <a:xfrm>
          <a:off x="11535410" y="14644370"/>
          <a:ext cx="592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115800" y="14782165"/>
          <a:ext cx="4564380" cy="22739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127000</xdr:rowOff>
    </xdr:from>
    <xdr:to xmlns:xdr="http://schemas.openxmlformats.org/drawingml/2006/spreadsheetDrawing">
      <xdr:col>85</xdr:col>
      <xdr:colOff>126365</xdr:colOff>
      <xdr:row>98</xdr:row>
      <xdr:rowOff>136525</xdr:rowOff>
    </xdr:to>
    <xdr:cxnSp macro="">
      <xdr:nvCxnSpPr>
        <xdr:cNvPr id="682" name="直線コネクタ 681"/>
        <xdr:cNvCxnSpPr/>
      </xdr:nvCxnSpPr>
      <xdr:spPr>
        <a:xfrm flipV="1">
          <a:off x="15885795" y="1521841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83" name="公債費最小値テキスト"/>
        <xdr:cNvSpPr txBox="1"/>
      </xdr:nvSpPr>
      <xdr:spPr>
        <a:xfrm>
          <a:off x="15938500" y="1659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84" name="直線コネクタ 683"/>
        <xdr:cNvCxnSpPr/>
      </xdr:nvCxnSpPr>
      <xdr:spPr>
        <a:xfrm>
          <a:off x="15798800" y="16595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72390</xdr:rowOff>
    </xdr:from>
    <xdr:ext cx="598805" cy="263525"/>
    <xdr:sp macro="" textlink="">
      <xdr:nvSpPr>
        <xdr:cNvPr id="685" name="公債費最大値テキスト"/>
        <xdr:cNvSpPr txBox="1"/>
      </xdr:nvSpPr>
      <xdr:spPr>
        <a:xfrm>
          <a:off x="15938500" y="1499616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127000</xdr:rowOff>
    </xdr:from>
    <xdr:to xmlns:xdr="http://schemas.openxmlformats.org/drawingml/2006/spreadsheetDrawing">
      <xdr:col>86</xdr:col>
      <xdr:colOff>25400</xdr:colOff>
      <xdr:row>90</xdr:row>
      <xdr:rowOff>127000</xdr:rowOff>
    </xdr:to>
    <xdr:cxnSp macro="">
      <xdr:nvCxnSpPr>
        <xdr:cNvPr id="686" name="直線コネクタ 685"/>
        <xdr:cNvCxnSpPr/>
      </xdr:nvCxnSpPr>
      <xdr:spPr>
        <a:xfrm>
          <a:off x="15798800" y="15218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169545</xdr:rowOff>
    </xdr:from>
    <xdr:to xmlns:xdr="http://schemas.openxmlformats.org/drawingml/2006/spreadsheetDrawing">
      <xdr:col>85</xdr:col>
      <xdr:colOff>127000</xdr:colOff>
      <xdr:row>97</xdr:row>
      <xdr:rowOff>29210</xdr:rowOff>
    </xdr:to>
    <xdr:cxnSp macro="">
      <xdr:nvCxnSpPr>
        <xdr:cNvPr id="687" name="直線コネクタ 686"/>
        <xdr:cNvCxnSpPr/>
      </xdr:nvCxnSpPr>
      <xdr:spPr>
        <a:xfrm flipV="1">
          <a:off x="15069820" y="16285845"/>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81915</xdr:rowOff>
    </xdr:from>
    <xdr:ext cx="598805" cy="259080"/>
    <xdr:sp macro="" textlink="">
      <xdr:nvSpPr>
        <xdr:cNvPr id="688" name="公債費平均値テキスト"/>
        <xdr:cNvSpPr txBox="1"/>
      </xdr:nvSpPr>
      <xdr:spPr>
        <a:xfrm>
          <a:off x="15938500" y="15855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59055</xdr:rowOff>
    </xdr:from>
    <xdr:to xmlns:xdr="http://schemas.openxmlformats.org/drawingml/2006/spreadsheetDrawing">
      <xdr:col>85</xdr:col>
      <xdr:colOff>177800</xdr:colOff>
      <xdr:row>95</xdr:row>
      <xdr:rowOff>160655</xdr:rowOff>
    </xdr:to>
    <xdr:sp macro="" textlink="">
      <xdr:nvSpPr>
        <xdr:cNvPr id="689" name="フローチャート: 判断 688"/>
        <xdr:cNvSpPr/>
      </xdr:nvSpPr>
      <xdr:spPr>
        <a:xfrm>
          <a:off x="15836900" y="1600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12700</xdr:rowOff>
    </xdr:from>
    <xdr:to xmlns:xdr="http://schemas.openxmlformats.org/drawingml/2006/spreadsheetDrawing">
      <xdr:col>81</xdr:col>
      <xdr:colOff>50800</xdr:colOff>
      <xdr:row>97</xdr:row>
      <xdr:rowOff>29210</xdr:rowOff>
    </xdr:to>
    <xdr:cxnSp macro="">
      <xdr:nvCxnSpPr>
        <xdr:cNvPr id="690" name="直線コネクタ 689"/>
        <xdr:cNvCxnSpPr/>
      </xdr:nvCxnSpPr>
      <xdr:spPr>
        <a:xfrm>
          <a:off x="14206220" y="1630045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95250</xdr:rowOff>
    </xdr:from>
    <xdr:to xmlns:xdr="http://schemas.openxmlformats.org/drawingml/2006/spreadsheetDrawing">
      <xdr:col>81</xdr:col>
      <xdr:colOff>101600</xdr:colOff>
      <xdr:row>96</xdr:row>
      <xdr:rowOff>25400</xdr:rowOff>
    </xdr:to>
    <xdr:sp macro="" textlink="">
      <xdr:nvSpPr>
        <xdr:cNvPr id="691" name="フローチャート: 判断 690"/>
        <xdr:cNvSpPr/>
      </xdr:nvSpPr>
      <xdr:spPr>
        <a:xfrm>
          <a:off x="15019020" y="1604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41910</xdr:rowOff>
    </xdr:from>
    <xdr:ext cx="598805" cy="255905"/>
    <xdr:sp macro="" textlink="">
      <xdr:nvSpPr>
        <xdr:cNvPr id="692" name="テキスト ボックス 691"/>
        <xdr:cNvSpPr txBox="1"/>
      </xdr:nvSpPr>
      <xdr:spPr>
        <a:xfrm>
          <a:off x="14780260" y="158153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163830</xdr:rowOff>
    </xdr:from>
    <xdr:to xmlns:xdr="http://schemas.openxmlformats.org/drawingml/2006/spreadsheetDrawing">
      <xdr:col>76</xdr:col>
      <xdr:colOff>114300</xdr:colOff>
      <xdr:row>97</xdr:row>
      <xdr:rowOff>12700</xdr:rowOff>
    </xdr:to>
    <xdr:cxnSp macro="">
      <xdr:nvCxnSpPr>
        <xdr:cNvPr id="693" name="直線コネクタ 692"/>
        <xdr:cNvCxnSpPr/>
      </xdr:nvCxnSpPr>
      <xdr:spPr>
        <a:xfrm>
          <a:off x="13342620" y="1628013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93345</xdr:rowOff>
    </xdr:from>
    <xdr:to xmlns:xdr="http://schemas.openxmlformats.org/drawingml/2006/spreadsheetDrawing">
      <xdr:col>76</xdr:col>
      <xdr:colOff>165100</xdr:colOff>
      <xdr:row>96</xdr:row>
      <xdr:rowOff>23495</xdr:rowOff>
    </xdr:to>
    <xdr:sp macro="" textlink="">
      <xdr:nvSpPr>
        <xdr:cNvPr id="694" name="フローチャート: 判断 693"/>
        <xdr:cNvSpPr/>
      </xdr:nvSpPr>
      <xdr:spPr>
        <a:xfrm>
          <a:off x="14155420" y="160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40640</xdr:rowOff>
    </xdr:from>
    <xdr:ext cx="595630" cy="255905"/>
    <xdr:sp macro="" textlink="">
      <xdr:nvSpPr>
        <xdr:cNvPr id="695" name="テキスト ボックス 694"/>
        <xdr:cNvSpPr txBox="1"/>
      </xdr:nvSpPr>
      <xdr:spPr>
        <a:xfrm>
          <a:off x="13911580" y="158140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139700</xdr:rowOff>
    </xdr:from>
    <xdr:to xmlns:xdr="http://schemas.openxmlformats.org/drawingml/2006/spreadsheetDrawing">
      <xdr:col>71</xdr:col>
      <xdr:colOff>177800</xdr:colOff>
      <xdr:row>96</xdr:row>
      <xdr:rowOff>163830</xdr:rowOff>
    </xdr:to>
    <xdr:cxnSp macro="">
      <xdr:nvCxnSpPr>
        <xdr:cNvPr id="696" name="直線コネクタ 695"/>
        <xdr:cNvCxnSpPr/>
      </xdr:nvCxnSpPr>
      <xdr:spPr>
        <a:xfrm>
          <a:off x="12473940" y="16256000"/>
          <a:ext cx="8686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16510</xdr:rowOff>
    </xdr:to>
    <xdr:sp macro="" textlink="">
      <xdr:nvSpPr>
        <xdr:cNvPr id="697" name="フローチャート: 判断 696"/>
        <xdr:cNvSpPr/>
      </xdr:nvSpPr>
      <xdr:spPr>
        <a:xfrm>
          <a:off x="13291820" y="16031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33020</xdr:rowOff>
    </xdr:from>
    <xdr:ext cx="595630" cy="259080"/>
    <xdr:sp macro="" textlink="">
      <xdr:nvSpPr>
        <xdr:cNvPr id="698" name="テキスト ボックス 697"/>
        <xdr:cNvSpPr txBox="1"/>
      </xdr:nvSpPr>
      <xdr:spPr>
        <a:xfrm>
          <a:off x="13047980" y="15806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105410</xdr:rowOff>
    </xdr:from>
    <xdr:to xmlns:xdr="http://schemas.openxmlformats.org/drawingml/2006/spreadsheetDrawing">
      <xdr:col>67</xdr:col>
      <xdr:colOff>101600</xdr:colOff>
      <xdr:row>96</xdr:row>
      <xdr:rowOff>35560</xdr:rowOff>
    </xdr:to>
    <xdr:sp macro="" textlink="">
      <xdr:nvSpPr>
        <xdr:cNvPr id="699" name="フローチャート: 判断 698"/>
        <xdr:cNvSpPr/>
      </xdr:nvSpPr>
      <xdr:spPr>
        <a:xfrm>
          <a:off x="12423140" y="1605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52070</xdr:rowOff>
    </xdr:from>
    <xdr:ext cx="598805" cy="255905"/>
    <xdr:sp macro="" textlink="">
      <xdr:nvSpPr>
        <xdr:cNvPr id="700" name="テキスト ボックス 699"/>
        <xdr:cNvSpPr txBox="1"/>
      </xdr:nvSpPr>
      <xdr:spPr>
        <a:xfrm>
          <a:off x="12184380" y="158254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702" name="テキスト ボックス 701"/>
        <xdr:cNvSpPr txBox="1"/>
      </xdr:nvSpPr>
      <xdr:spPr>
        <a:xfrm>
          <a:off x="148844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05" name="テキスト ボックス 704"/>
        <xdr:cNvSpPr txBox="1"/>
      </xdr:nvSpPr>
      <xdr:spPr>
        <a:xfrm>
          <a:off x="1228852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118745</xdr:rowOff>
    </xdr:from>
    <xdr:to xmlns:xdr="http://schemas.openxmlformats.org/drawingml/2006/spreadsheetDrawing">
      <xdr:col>85</xdr:col>
      <xdr:colOff>177800</xdr:colOff>
      <xdr:row>97</xdr:row>
      <xdr:rowOff>48895</xdr:rowOff>
    </xdr:to>
    <xdr:sp macro="" textlink="">
      <xdr:nvSpPr>
        <xdr:cNvPr id="706" name="楕円 705"/>
        <xdr:cNvSpPr/>
      </xdr:nvSpPr>
      <xdr:spPr>
        <a:xfrm>
          <a:off x="158369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97790</xdr:rowOff>
    </xdr:from>
    <xdr:ext cx="534670" cy="255905"/>
    <xdr:sp macro="" textlink="">
      <xdr:nvSpPr>
        <xdr:cNvPr id="707" name="公債費該当値テキスト"/>
        <xdr:cNvSpPr txBox="1"/>
      </xdr:nvSpPr>
      <xdr:spPr>
        <a:xfrm>
          <a:off x="15938500" y="162140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149860</xdr:rowOff>
    </xdr:from>
    <xdr:to xmlns:xdr="http://schemas.openxmlformats.org/drawingml/2006/spreadsheetDrawing">
      <xdr:col>81</xdr:col>
      <xdr:colOff>101600</xdr:colOff>
      <xdr:row>97</xdr:row>
      <xdr:rowOff>80010</xdr:rowOff>
    </xdr:to>
    <xdr:sp macro="" textlink="">
      <xdr:nvSpPr>
        <xdr:cNvPr id="708" name="楕円 707"/>
        <xdr:cNvSpPr/>
      </xdr:nvSpPr>
      <xdr:spPr>
        <a:xfrm>
          <a:off x="1501902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71120</xdr:rowOff>
    </xdr:from>
    <xdr:ext cx="531495" cy="259080"/>
    <xdr:sp macro="" textlink="">
      <xdr:nvSpPr>
        <xdr:cNvPr id="709" name="テキスト ボックス 708"/>
        <xdr:cNvSpPr txBox="1"/>
      </xdr:nvSpPr>
      <xdr:spPr>
        <a:xfrm>
          <a:off x="14812645" y="16358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133350</xdr:rowOff>
    </xdr:from>
    <xdr:to xmlns:xdr="http://schemas.openxmlformats.org/drawingml/2006/spreadsheetDrawing">
      <xdr:col>76</xdr:col>
      <xdr:colOff>165100</xdr:colOff>
      <xdr:row>97</xdr:row>
      <xdr:rowOff>63500</xdr:rowOff>
    </xdr:to>
    <xdr:sp macro="" textlink="">
      <xdr:nvSpPr>
        <xdr:cNvPr id="710" name="楕円 709"/>
        <xdr:cNvSpPr/>
      </xdr:nvSpPr>
      <xdr:spPr>
        <a:xfrm>
          <a:off x="1415542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54610</xdr:rowOff>
    </xdr:from>
    <xdr:ext cx="534670" cy="255905"/>
    <xdr:sp macro="" textlink="">
      <xdr:nvSpPr>
        <xdr:cNvPr id="711" name="テキスト ボックス 710"/>
        <xdr:cNvSpPr txBox="1"/>
      </xdr:nvSpPr>
      <xdr:spPr>
        <a:xfrm>
          <a:off x="13943965" y="163423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113030</xdr:rowOff>
    </xdr:from>
    <xdr:to xmlns:xdr="http://schemas.openxmlformats.org/drawingml/2006/spreadsheetDrawing">
      <xdr:col>72</xdr:col>
      <xdr:colOff>38100</xdr:colOff>
      <xdr:row>97</xdr:row>
      <xdr:rowOff>43180</xdr:rowOff>
    </xdr:to>
    <xdr:sp macro="" textlink="">
      <xdr:nvSpPr>
        <xdr:cNvPr id="712" name="楕円 711"/>
        <xdr:cNvSpPr/>
      </xdr:nvSpPr>
      <xdr:spPr>
        <a:xfrm>
          <a:off x="13291820" y="162293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34290</xdr:rowOff>
    </xdr:from>
    <xdr:ext cx="531495" cy="259080"/>
    <xdr:sp macro="" textlink="">
      <xdr:nvSpPr>
        <xdr:cNvPr id="713" name="テキスト ボックス 712"/>
        <xdr:cNvSpPr txBox="1"/>
      </xdr:nvSpPr>
      <xdr:spPr>
        <a:xfrm>
          <a:off x="13080365" y="16322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88900</xdr:rowOff>
    </xdr:from>
    <xdr:to xmlns:xdr="http://schemas.openxmlformats.org/drawingml/2006/spreadsheetDrawing">
      <xdr:col>67</xdr:col>
      <xdr:colOff>101600</xdr:colOff>
      <xdr:row>97</xdr:row>
      <xdr:rowOff>19050</xdr:rowOff>
    </xdr:to>
    <xdr:sp macro="" textlink="">
      <xdr:nvSpPr>
        <xdr:cNvPr id="714" name="楕円 713"/>
        <xdr:cNvSpPr/>
      </xdr:nvSpPr>
      <xdr:spPr>
        <a:xfrm>
          <a:off x="124231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10160</xdr:rowOff>
    </xdr:from>
    <xdr:ext cx="531495" cy="259080"/>
    <xdr:sp macro="" textlink="">
      <xdr:nvSpPr>
        <xdr:cNvPr id="715" name="テキスト ボックス 714"/>
        <xdr:cNvSpPr txBox="1"/>
      </xdr:nvSpPr>
      <xdr:spPr>
        <a:xfrm>
          <a:off x="12216765" y="16297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7800320" y="39179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17" name="正方形/長方形 716"/>
        <xdr:cNvSpPr/>
      </xdr:nvSpPr>
      <xdr:spPr>
        <a:xfrm>
          <a:off x="1792732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90170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792732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9" name="正方形/長方形 718"/>
        <xdr:cNvSpPr/>
      </xdr:nvSpPr>
      <xdr:spPr>
        <a:xfrm>
          <a:off x="1891284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90170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891284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1" name="正方形/長方形 720"/>
        <xdr:cNvSpPr/>
      </xdr:nvSpPr>
      <xdr:spPr>
        <a:xfrm>
          <a:off x="20025360" y="42532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90170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025360" y="44526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3" name="正方形/長方形 722"/>
        <xdr:cNvSpPr/>
      </xdr:nvSpPr>
      <xdr:spPr>
        <a:xfrm>
          <a:off x="17800320" y="47237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28600"/>
    <xdr:sp macro="" textlink="">
      <xdr:nvSpPr>
        <xdr:cNvPr id="724" name="テキスト ボックス 723"/>
        <xdr:cNvSpPr txBox="1"/>
      </xdr:nvSpPr>
      <xdr:spPr>
        <a:xfrm>
          <a:off x="17767300" y="45370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5" name="直線コネクタ 724"/>
        <xdr:cNvCxnSpPr/>
      </xdr:nvCxnSpPr>
      <xdr:spPr>
        <a:xfrm>
          <a:off x="17800320" y="696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26" name="直線コネクタ 725"/>
        <xdr:cNvCxnSpPr/>
      </xdr:nvCxnSpPr>
      <xdr:spPr>
        <a:xfrm>
          <a:off x="17800320" y="658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8920" cy="262890"/>
    <xdr:sp macro="" textlink="">
      <xdr:nvSpPr>
        <xdr:cNvPr id="727" name="テキスト ボックス 726"/>
        <xdr:cNvSpPr txBox="1"/>
      </xdr:nvSpPr>
      <xdr:spPr>
        <a:xfrm>
          <a:off x="17561560" y="644969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28" name="直線コネクタ 727"/>
        <xdr:cNvCxnSpPr/>
      </xdr:nvCxnSpPr>
      <xdr:spPr>
        <a:xfrm>
          <a:off x="17800320" y="62134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62890"/>
    <xdr:sp macro="" textlink="">
      <xdr:nvSpPr>
        <xdr:cNvPr id="729" name="テキスト ボックス 728"/>
        <xdr:cNvSpPr txBox="1"/>
      </xdr:nvSpPr>
      <xdr:spPr>
        <a:xfrm>
          <a:off x="17348200" y="607441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30" name="直線コネクタ 729"/>
        <xdr:cNvCxnSpPr/>
      </xdr:nvCxnSpPr>
      <xdr:spPr>
        <a:xfrm>
          <a:off x="17800320" y="5847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64160"/>
    <xdr:sp macro="" textlink="">
      <xdr:nvSpPr>
        <xdr:cNvPr id="731" name="テキスト ボックス 730"/>
        <xdr:cNvSpPr txBox="1"/>
      </xdr:nvSpPr>
      <xdr:spPr>
        <a:xfrm>
          <a:off x="17348200" y="57035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103505</xdr:rowOff>
    </xdr:from>
    <xdr:to xmlns:xdr="http://schemas.openxmlformats.org/drawingml/2006/spreadsheetDrawing">
      <xdr:col>120</xdr:col>
      <xdr:colOff>114300</xdr:colOff>
      <xdr:row>32</xdr:row>
      <xdr:rowOff>103505</xdr:rowOff>
    </xdr:to>
    <xdr:cxnSp macro="">
      <xdr:nvCxnSpPr>
        <xdr:cNvPr id="732" name="直線コネクタ 731"/>
        <xdr:cNvCxnSpPr/>
      </xdr:nvCxnSpPr>
      <xdr:spPr>
        <a:xfrm>
          <a:off x="17800320" y="54717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133985</xdr:rowOff>
    </xdr:from>
    <xdr:ext cx="467360" cy="263525"/>
    <xdr:sp macro="" textlink="">
      <xdr:nvSpPr>
        <xdr:cNvPr id="733" name="テキスト ボックス 732"/>
        <xdr:cNvSpPr txBox="1"/>
      </xdr:nvSpPr>
      <xdr:spPr>
        <a:xfrm>
          <a:off x="17348200" y="5334635"/>
          <a:ext cx="467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64770</xdr:rowOff>
    </xdr:from>
    <xdr:to xmlns:xdr="http://schemas.openxmlformats.org/drawingml/2006/spreadsheetDrawing">
      <xdr:col>120</xdr:col>
      <xdr:colOff>114300</xdr:colOff>
      <xdr:row>30</xdr:row>
      <xdr:rowOff>64770</xdr:rowOff>
    </xdr:to>
    <xdr:cxnSp macro="">
      <xdr:nvCxnSpPr>
        <xdr:cNvPr id="734" name="直線コネクタ 733"/>
        <xdr:cNvCxnSpPr/>
      </xdr:nvCxnSpPr>
      <xdr:spPr>
        <a:xfrm>
          <a:off x="17800320" y="50977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93980</xdr:rowOff>
    </xdr:from>
    <xdr:ext cx="467360" cy="264160"/>
    <xdr:sp macro="" textlink="">
      <xdr:nvSpPr>
        <xdr:cNvPr id="735" name="テキスト ボックス 734"/>
        <xdr:cNvSpPr txBox="1"/>
      </xdr:nvSpPr>
      <xdr:spPr>
        <a:xfrm>
          <a:off x="17348200" y="495935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6" name="直線コネクタ 735"/>
        <xdr:cNvCxnSpPr/>
      </xdr:nvCxnSpPr>
      <xdr:spPr>
        <a:xfrm>
          <a:off x="17800320" y="4723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2890"/>
    <xdr:sp macro="" textlink="">
      <xdr:nvSpPr>
        <xdr:cNvPr id="737" name="テキスト ボックス 736"/>
        <xdr:cNvSpPr txBox="1"/>
      </xdr:nvSpPr>
      <xdr:spPr>
        <a:xfrm>
          <a:off x="17284065" y="45859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8" name="諸支出金グラフ枠"/>
        <xdr:cNvSpPr/>
      </xdr:nvSpPr>
      <xdr:spPr>
        <a:xfrm>
          <a:off x="17800320" y="47237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41275</xdr:rowOff>
    </xdr:from>
    <xdr:to xmlns:xdr="http://schemas.openxmlformats.org/drawingml/2006/spreadsheetDrawing">
      <xdr:col>116</xdr:col>
      <xdr:colOff>62865</xdr:colOff>
      <xdr:row>39</xdr:row>
      <xdr:rowOff>45720</xdr:rowOff>
    </xdr:to>
    <xdr:cxnSp macro="">
      <xdr:nvCxnSpPr>
        <xdr:cNvPr id="739" name="直線コネクタ 738"/>
        <xdr:cNvCxnSpPr/>
      </xdr:nvCxnSpPr>
      <xdr:spPr>
        <a:xfrm flipV="1">
          <a:off x="21570315" y="524192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62890"/>
    <xdr:sp macro="" textlink="">
      <xdr:nvSpPr>
        <xdr:cNvPr id="740" name="諸支出金最小値テキスト"/>
        <xdr:cNvSpPr txBox="1"/>
      </xdr:nvSpPr>
      <xdr:spPr>
        <a:xfrm>
          <a:off x="21623020" y="661035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41" name="直線コネクタ 740"/>
        <xdr:cNvCxnSpPr/>
      </xdr:nvCxnSpPr>
      <xdr:spPr>
        <a:xfrm>
          <a:off x="21488400" y="658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161290</xdr:rowOff>
    </xdr:from>
    <xdr:ext cx="469900" cy="263525"/>
    <xdr:sp macro="" textlink="">
      <xdr:nvSpPr>
        <xdr:cNvPr id="742" name="諸支出金最大値テキスト"/>
        <xdr:cNvSpPr txBox="1"/>
      </xdr:nvSpPr>
      <xdr:spPr>
        <a:xfrm>
          <a:off x="21623020" y="502666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41275</xdr:rowOff>
    </xdr:from>
    <xdr:to xmlns:xdr="http://schemas.openxmlformats.org/drawingml/2006/spreadsheetDrawing">
      <xdr:col>116</xdr:col>
      <xdr:colOff>152400</xdr:colOff>
      <xdr:row>31</xdr:row>
      <xdr:rowOff>41275</xdr:rowOff>
    </xdr:to>
    <xdr:cxnSp macro="">
      <xdr:nvCxnSpPr>
        <xdr:cNvPr id="743" name="直線コネクタ 742"/>
        <xdr:cNvCxnSpPr/>
      </xdr:nvCxnSpPr>
      <xdr:spPr>
        <a:xfrm>
          <a:off x="21488400" y="5241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45720</xdr:rowOff>
    </xdr:from>
    <xdr:to xmlns:xdr="http://schemas.openxmlformats.org/drawingml/2006/spreadsheetDrawing">
      <xdr:col>116</xdr:col>
      <xdr:colOff>63500</xdr:colOff>
      <xdr:row>39</xdr:row>
      <xdr:rowOff>45720</xdr:rowOff>
    </xdr:to>
    <xdr:cxnSp macro="">
      <xdr:nvCxnSpPr>
        <xdr:cNvPr id="744" name="直線コネクタ 743"/>
        <xdr:cNvCxnSpPr/>
      </xdr:nvCxnSpPr>
      <xdr:spPr>
        <a:xfrm>
          <a:off x="20759420" y="65874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160020</xdr:rowOff>
    </xdr:from>
    <xdr:ext cx="378460" cy="263525"/>
    <xdr:sp macro="" textlink="">
      <xdr:nvSpPr>
        <xdr:cNvPr id="745" name="諸支出金平均値テキスト"/>
        <xdr:cNvSpPr txBox="1"/>
      </xdr:nvSpPr>
      <xdr:spPr>
        <a:xfrm>
          <a:off x="21623020" y="6366510"/>
          <a:ext cx="378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64770</xdr:rowOff>
    </xdr:to>
    <xdr:sp macro="" textlink="">
      <xdr:nvSpPr>
        <xdr:cNvPr id="746" name="フローチャート: 判断 745"/>
        <xdr:cNvSpPr/>
      </xdr:nvSpPr>
      <xdr:spPr>
        <a:xfrm>
          <a:off x="21521420" y="6511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45720</xdr:rowOff>
    </xdr:to>
    <xdr:cxnSp macro="">
      <xdr:nvCxnSpPr>
        <xdr:cNvPr id="747" name="直線コネクタ 746"/>
        <xdr:cNvCxnSpPr/>
      </xdr:nvCxnSpPr>
      <xdr:spPr>
        <a:xfrm>
          <a:off x="19890740" y="65874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95885</xdr:rowOff>
    </xdr:from>
    <xdr:to xmlns:xdr="http://schemas.openxmlformats.org/drawingml/2006/spreadsheetDrawing">
      <xdr:col>112</xdr:col>
      <xdr:colOff>38100</xdr:colOff>
      <xdr:row>39</xdr:row>
      <xdr:rowOff>25400</xdr:rowOff>
    </xdr:to>
    <xdr:sp macro="" textlink="">
      <xdr:nvSpPr>
        <xdr:cNvPr id="748" name="フローチャート: 判断 747"/>
        <xdr:cNvSpPr/>
      </xdr:nvSpPr>
      <xdr:spPr>
        <a:xfrm>
          <a:off x="20708620" y="647001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42545</xdr:rowOff>
    </xdr:from>
    <xdr:ext cx="378460" cy="263525"/>
    <xdr:sp macro="" textlink="">
      <xdr:nvSpPr>
        <xdr:cNvPr id="749" name="テキスト ボックス 748"/>
        <xdr:cNvSpPr txBox="1"/>
      </xdr:nvSpPr>
      <xdr:spPr>
        <a:xfrm>
          <a:off x="20575270" y="6249035"/>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45720</xdr:rowOff>
    </xdr:from>
    <xdr:to xmlns:xdr="http://schemas.openxmlformats.org/drawingml/2006/spreadsheetDrawing">
      <xdr:col>107</xdr:col>
      <xdr:colOff>50800</xdr:colOff>
      <xdr:row>39</xdr:row>
      <xdr:rowOff>45720</xdr:rowOff>
    </xdr:to>
    <xdr:cxnSp macro="">
      <xdr:nvCxnSpPr>
        <xdr:cNvPr id="750" name="直線コネクタ 749"/>
        <xdr:cNvCxnSpPr/>
      </xdr:nvCxnSpPr>
      <xdr:spPr>
        <a:xfrm>
          <a:off x="1902714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100330</xdr:rowOff>
    </xdr:to>
    <xdr:sp macro="" textlink="">
      <xdr:nvSpPr>
        <xdr:cNvPr id="751" name="フローチャート: 判断 750"/>
        <xdr:cNvSpPr/>
      </xdr:nvSpPr>
      <xdr:spPr>
        <a:xfrm>
          <a:off x="19839940" y="6374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116840</xdr:rowOff>
    </xdr:from>
    <xdr:ext cx="375285" cy="265430"/>
    <xdr:sp macro="" textlink="">
      <xdr:nvSpPr>
        <xdr:cNvPr id="752" name="テキスト ボックス 751"/>
        <xdr:cNvSpPr txBox="1"/>
      </xdr:nvSpPr>
      <xdr:spPr>
        <a:xfrm>
          <a:off x="19706590" y="6155690"/>
          <a:ext cx="3752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45720</xdr:rowOff>
    </xdr:from>
    <xdr:to xmlns:xdr="http://schemas.openxmlformats.org/drawingml/2006/spreadsheetDrawing">
      <xdr:col>102</xdr:col>
      <xdr:colOff>114300</xdr:colOff>
      <xdr:row>39</xdr:row>
      <xdr:rowOff>45720</xdr:rowOff>
    </xdr:to>
    <xdr:cxnSp macro="">
      <xdr:nvCxnSpPr>
        <xdr:cNvPr id="753" name="直線コネクタ 752"/>
        <xdr:cNvCxnSpPr/>
      </xdr:nvCxnSpPr>
      <xdr:spPr>
        <a:xfrm>
          <a:off x="18163540" y="65874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118745</xdr:rowOff>
    </xdr:from>
    <xdr:to xmlns:xdr="http://schemas.openxmlformats.org/drawingml/2006/spreadsheetDrawing">
      <xdr:col>102</xdr:col>
      <xdr:colOff>165100</xdr:colOff>
      <xdr:row>39</xdr:row>
      <xdr:rowOff>46990</xdr:rowOff>
    </xdr:to>
    <xdr:sp macro="" textlink="">
      <xdr:nvSpPr>
        <xdr:cNvPr id="754" name="フローチャート: 判断 753"/>
        <xdr:cNvSpPr/>
      </xdr:nvSpPr>
      <xdr:spPr>
        <a:xfrm>
          <a:off x="18976340" y="64928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64770</xdr:rowOff>
    </xdr:from>
    <xdr:ext cx="378460" cy="262890"/>
    <xdr:sp macro="" textlink="">
      <xdr:nvSpPr>
        <xdr:cNvPr id="755" name="テキスト ボックス 754"/>
        <xdr:cNvSpPr txBox="1"/>
      </xdr:nvSpPr>
      <xdr:spPr>
        <a:xfrm>
          <a:off x="18842990" y="627126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146685</xdr:rowOff>
    </xdr:from>
    <xdr:to xmlns:xdr="http://schemas.openxmlformats.org/drawingml/2006/spreadsheetDrawing">
      <xdr:col>98</xdr:col>
      <xdr:colOff>38100</xdr:colOff>
      <xdr:row>39</xdr:row>
      <xdr:rowOff>75565</xdr:rowOff>
    </xdr:to>
    <xdr:sp macro="" textlink="">
      <xdr:nvSpPr>
        <xdr:cNvPr id="756" name="フローチャート: 判断 755"/>
        <xdr:cNvSpPr/>
      </xdr:nvSpPr>
      <xdr:spPr>
        <a:xfrm>
          <a:off x="18112740" y="6520815"/>
          <a:ext cx="9652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91440</xdr:rowOff>
    </xdr:from>
    <xdr:ext cx="378460" cy="262890"/>
    <xdr:sp macro="" textlink="">
      <xdr:nvSpPr>
        <xdr:cNvPr id="757" name="テキスト ボックス 756"/>
        <xdr:cNvSpPr txBox="1"/>
      </xdr:nvSpPr>
      <xdr:spPr>
        <a:xfrm>
          <a:off x="17979390" y="629793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8825" cy="264160"/>
    <xdr:sp macro="" textlink="">
      <xdr:nvSpPr>
        <xdr:cNvPr id="758" name="テキスト ボックス 757"/>
        <xdr:cNvSpPr txBox="1"/>
      </xdr:nvSpPr>
      <xdr:spPr>
        <a:xfrm>
          <a:off x="2138680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160"/>
    <xdr:sp macro="" textlink="">
      <xdr:nvSpPr>
        <xdr:cNvPr id="759" name="テキスト ボックス 758"/>
        <xdr:cNvSpPr txBox="1"/>
      </xdr:nvSpPr>
      <xdr:spPr>
        <a:xfrm>
          <a:off x="2057400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8825" cy="264160"/>
    <xdr:sp macro="" textlink="">
      <xdr:nvSpPr>
        <xdr:cNvPr id="760" name="テキスト ボックス 759"/>
        <xdr:cNvSpPr txBox="1"/>
      </xdr:nvSpPr>
      <xdr:spPr>
        <a:xfrm>
          <a:off x="19705320" y="69589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160"/>
    <xdr:sp macro="" textlink="">
      <xdr:nvSpPr>
        <xdr:cNvPr id="761" name="テキスト ボックス 760"/>
        <xdr:cNvSpPr txBox="1"/>
      </xdr:nvSpPr>
      <xdr:spPr>
        <a:xfrm>
          <a:off x="1884172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160"/>
    <xdr:sp macro="" textlink="">
      <xdr:nvSpPr>
        <xdr:cNvPr id="762" name="テキスト ボックス 761"/>
        <xdr:cNvSpPr txBox="1"/>
      </xdr:nvSpPr>
      <xdr:spPr>
        <a:xfrm>
          <a:off x="17978120" y="69589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167640</xdr:rowOff>
    </xdr:from>
    <xdr:to xmlns:xdr="http://schemas.openxmlformats.org/drawingml/2006/spreadsheetDrawing">
      <xdr:col>116</xdr:col>
      <xdr:colOff>114300</xdr:colOff>
      <xdr:row>39</xdr:row>
      <xdr:rowOff>97790</xdr:rowOff>
    </xdr:to>
    <xdr:sp macro="" textlink="">
      <xdr:nvSpPr>
        <xdr:cNvPr id="763" name="楕円 762"/>
        <xdr:cNvSpPr/>
      </xdr:nvSpPr>
      <xdr:spPr>
        <a:xfrm>
          <a:off x="2152142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64795"/>
    <xdr:sp macro="" textlink="">
      <xdr:nvSpPr>
        <xdr:cNvPr id="764" name="諸支出金該当値テキスト"/>
        <xdr:cNvSpPr txBox="1"/>
      </xdr:nvSpPr>
      <xdr:spPr>
        <a:xfrm>
          <a:off x="21623020" y="648906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167640</xdr:rowOff>
    </xdr:from>
    <xdr:to xmlns:xdr="http://schemas.openxmlformats.org/drawingml/2006/spreadsheetDrawing">
      <xdr:col>112</xdr:col>
      <xdr:colOff>38100</xdr:colOff>
      <xdr:row>39</xdr:row>
      <xdr:rowOff>97790</xdr:rowOff>
    </xdr:to>
    <xdr:sp macro="" textlink="">
      <xdr:nvSpPr>
        <xdr:cNvPr id="765" name="楕円 764"/>
        <xdr:cNvSpPr/>
      </xdr:nvSpPr>
      <xdr:spPr>
        <a:xfrm>
          <a:off x="2070862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88265</xdr:rowOff>
    </xdr:from>
    <xdr:ext cx="246380" cy="261620"/>
    <xdr:sp macro="" textlink="">
      <xdr:nvSpPr>
        <xdr:cNvPr id="766" name="テキスト ボックス 765"/>
        <xdr:cNvSpPr txBox="1"/>
      </xdr:nvSpPr>
      <xdr:spPr>
        <a:xfrm>
          <a:off x="2063496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167640</xdr:rowOff>
    </xdr:from>
    <xdr:to xmlns:xdr="http://schemas.openxmlformats.org/drawingml/2006/spreadsheetDrawing">
      <xdr:col>107</xdr:col>
      <xdr:colOff>101600</xdr:colOff>
      <xdr:row>39</xdr:row>
      <xdr:rowOff>97790</xdr:rowOff>
    </xdr:to>
    <xdr:sp macro="" textlink="">
      <xdr:nvSpPr>
        <xdr:cNvPr id="767" name="楕円 766"/>
        <xdr:cNvSpPr/>
      </xdr:nvSpPr>
      <xdr:spPr>
        <a:xfrm>
          <a:off x="1983994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88265</xdr:rowOff>
    </xdr:from>
    <xdr:ext cx="249555" cy="261620"/>
    <xdr:sp macro="" textlink="">
      <xdr:nvSpPr>
        <xdr:cNvPr id="768" name="テキスト ボックス 767"/>
        <xdr:cNvSpPr txBox="1"/>
      </xdr:nvSpPr>
      <xdr:spPr>
        <a:xfrm>
          <a:off x="1977136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167640</xdr:rowOff>
    </xdr:from>
    <xdr:to xmlns:xdr="http://schemas.openxmlformats.org/drawingml/2006/spreadsheetDrawing">
      <xdr:col>102</xdr:col>
      <xdr:colOff>165100</xdr:colOff>
      <xdr:row>39</xdr:row>
      <xdr:rowOff>97790</xdr:rowOff>
    </xdr:to>
    <xdr:sp macro="" textlink="">
      <xdr:nvSpPr>
        <xdr:cNvPr id="769" name="楕円 768"/>
        <xdr:cNvSpPr/>
      </xdr:nvSpPr>
      <xdr:spPr>
        <a:xfrm>
          <a:off x="18976340" y="654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88265</xdr:rowOff>
    </xdr:from>
    <xdr:ext cx="249555" cy="261620"/>
    <xdr:sp macro="" textlink="">
      <xdr:nvSpPr>
        <xdr:cNvPr id="770" name="テキスト ボックス 769"/>
        <xdr:cNvSpPr txBox="1"/>
      </xdr:nvSpPr>
      <xdr:spPr>
        <a:xfrm>
          <a:off x="18907760" y="6630035"/>
          <a:ext cx="2495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167640</xdr:rowOff>
    </xdr:from>
    <xdr:to xmlns:xdr="http://schemas.openxmlformats.org/drawingml/2006/spreadsheetDrawing">
      <xdr:col>98</xdr:col>
      <xdr:colOff>38100</xdr:colOff>
      <xdr:row>39</xdr:row>
      <xdr:rowOff>97790</xdr:rowOff>
    </xdr:to>
    <xdr:sp macro="" textlink="">
      <xdr:nvSpPr>
        <xdr:cNvPr id="771" name="楕円 770"/>
        <xdr:cNvSpPr/>
      </xdr:nvSpPr>
      <xdr:spPr>
        <a:xfrm>
          <a:off x="18112740" y="65417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88265</xdr:rowOff>
    </xdr:from>
    <xdr:ext cx="246380" cy="261620"/>
    <xdr:sp macro="" textlink="">
      <xdr:nvSpPr>
        <xdr:cNvPr id="772" name="テキスト ボックス 771"/>
        <xdr:cNvSpPr txBox="1"/>
      </xdr:nvSpPr>
      <xdr:spPr>
        <a:xfrm>
          <a:off x="18039080" y="6630035"/>
          <a:ext cx="24638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7800320" y="7270750"/>
          <a:ext cx="456438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4" name="正方形/長方形 773"/>
        <xdr:cNvSpPr/>
      </xdr:nvSpPr>
      <xdr:spPr>
        <a:xfrm>
          <a:off x="1792732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90170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792732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6" name="正方形/長方形 775"/>
        <xdr:cNvSpPr/>
      </xdr:nvSpPr>
      <xdr:spPr>
        <a:xfrm>
          <a:off x="1891284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90170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891284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78" name="正方形/長方形 777"/>
        <xdr:cNvSpPr/>
      </xdr:nvSpPr>
      <xdr:spPr>
        <a:xfrm>
          <a:off x="20025360" y="7606030"/>
          <a:ext cx="14833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90170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025360" y="7805420"/>
          <a:ext cx="14833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0" name="正方形/長方形 779"/>
        <xdr:cNvSpPr/>
      </xdr:nvSpPr>
      <xdr:spPr>
        <a:xfrm>
          <a:off x="17800320" y="8076565"/>
          <a:ext cx="4564380" cy="22377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28600"/>
    <xdr:sp macro="" textlink="">
      <xdr:nvSpPr>
        <xdr:cNvPr id="781" name="テキスト ボックス 780"/>
        <xdr:cNvSpPr txBox="1"/>
      </xdr:nvSpPr>
      <xdr:spPr>
        <a:xfrm>
          <a:off x="17767300" y="7889875"/>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2" name="直線コネクタ 781"/>
        <xdr:cNvCxnSpPr/>
      </xdr:nvCxnSpPr>
      <xdr:spPr>
        <a:xfrm>
          <a:off x="17800320" y="10314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83" name="直線コネクタ 782"/>
        <xdr:cNvCxnSpPr/>
      </xdr:nvCxnSpPr>
      <xdr:spPr>
        <a:xfrm>
          <a:off x="17800320" y="9199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64160"/>
    <xdr:sp macro="" textlink="">
      <xdr:nvSpPr>
        <xdr:cNvPr id="784" name="テキスト ボックス 783"/>
        <xdr:cNvSpPr txBox="1"/>
      </xdr:nvSpPr>
      <xdr:spPr>
        <a:xfrm>
          <a:off x="17561560" y="905637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5" name="直線コネクタ 784"/>
        <xdr:cNvCxnSpPr/>
      </xdr:nvCxnSpPr>
      <xdr:spPr>
        <a:xfrm>
          <a:off x="17800320" y="8076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8920" cy="262890"/>
    <xdr:sp macro="" textlink="">
      <xdr:nvSpPr>
        <xdr:cNvPr id="786" name="テキスト ボックス 785"/>
        <xdr:cNvSpPr txBox="1"/>
      </xdr:nvSpPr>
      <xdr:spPr>
        <a:xfrm>
          <a:off x="17561560" y="793877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7" name="前年度繰上充用金グラフ枠"/>
        <xdr:cNvSpPr/>
      </xdr:nvSpPr>
      <xdr:spPr>
        <a:xfrm>
          <a:off x="17800320" y="8076565"/>
          <a:ext cx="4564380" cy="22377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88" name="直線コネクタ 787"/>
        <xdr:cNvCxnSpPr/>
      </xdr:nvCxnSpPr>
      <xdr:spPr>
        <a:xfrm>
          <a:off x="21570315" y="91998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8890</xdr:rowOff>
    </xdr:from>
    <xdr:ext cx="249555" cy="262890"/>
    <xdr:sp macro="" textlink="">
      <xdr:nvSpPr>
        <xdr:cNvPr id="789" name="前年度繰上充用金最小値テキスト"/>
        <xdr:cNvSpPr txBox="1"/>
      </xdr:nvSpPr>
      <xdr:spPr>
        <a:xfrm>
          <a:off x="21623020" y="92329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0" name="直線コネクタ 789"/>
        <xdr:cNvCxnSpPr/>
      </xdr:nvCxnSpPr>
      <xdr:spPr>
        <a:xfrm>
          <a:off x="21488400" y="9199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8890</xdr:rowOff>
    </xdr:from>
    <xdr:ext cx="249555" cy="262890"/>
    <xdr:sp macro="" textlink="">
      <xdr:nvSpPr>
        <xdr:cNvPr id="791" name="前年度繰上充用金最大値テキスト"/>
        <xdr:cNvSpPr txBox="1"/>
      </xdr:nvSpPr>
      <xdr:spPr>
        <a:xfrm>
          <a:off x="21623020" y="889762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2" name="直線コネクタ 791"/>
        <xdr:cNvCxnSpPr/>
      </xdr:nvCxnSpPr>
      <xdr:spPr>
        <a:xfrm>
          <a:off x="21488400" y="9199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793" name="直線コネクタ 792"/>
        <xdr:cNvCxnSpPr/>
      </xdr:nvCxnSpPr>
      <xdr:spPr>
        <a:xfrm>
          <a:off x="20759420" y="91998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67945</xdr:rowOff>
    </xdr:from>
    <xdr:ext cx="249555" cy="262890"/>
    <xdr:sp macro="" textlink="">
      <xdr:nvSpPr>
        <xdr:cNvPr id="794" name="前年度繰上充用金平均値テキスト"/>
        <xdr:cNvSpPr txBox="1"/>
      </xdr:nvSpPr>
      <xdr:spPr>
        <a:xfrm>
          <a:off x="21623020" y="9124315"/>
          <a:ext cx="24955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90170</xdr:rowOff>
    </xdr:from>
    <xdr:to xmlns:xdr="http://schemas.openxmlformats.org/drawingml/2006/spreadsheetDrawing">
      <xdr:col>116</xdr:col>
      <xdr:colOff>114300</xdr:colOff>
      <xdr:row>55</xdr:row>
      <xdr:rowOff>19685</xdr:rowOff>
    </xdr:to>
    <xdr:sp macro="" textlink="">
      <xdr:nvSpPr>
        <xdr:cNvPr id="795" name="フローチャート: 判断 794"/>
        <xdr:cNvSpPr/>
      </xdr:nvSpPr>
      <xdr:spPr>
        <a:xfrm>
          <a:off x="21521420" y="9146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796" name="直線コネクタ 795"/>
        <xdr:cNvCxnSpPr/>
      </xdr:nvCxnSpPr>
      <xdr:spPr>
        <a:xfrm>
          <a:off x="19890740" y="919988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90170</xdr:rowOff>
    </xdr:from>
    <xdr:to xmlns:xdr="http://schemas.openxmlformats.org/drawingml/2006/spreadsheetDrawing">
      <xdr:col>112</xdr:col>
      <xdr:colOff>38100</xdr:colOff>
      <xdr:row>55</xdr:row>
      <xdr:rowOff>19685</xdr:rowOff>
    </xdr:to>
    <xdr:sp macro="" textlink="">
      <xdr:nvSpPr>
        <xdr:cNvPr id="797" name="フローチャート: 判断 796"/>
        <xdr:cNvSpPr/>
      </xdr:nvSpPr>
      <xdr:spPr>
        <a:xfrm>
          <a:off x="20708620" y="91465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8890</xdr:rowOff>
    </xdr:from>
    <xdr:ext cx="246380" cy="262890"/>
    <xdr:sp macro="" textlink="">
      <xdr:nvSpPr>
        <xdr:cNvPr id="798" name="テキスト ボックス 797"/>
        <xdr:cNvSpPr txBox="1"/>
      </xdr:nvSpPr>
      <xdr:spPr>
        <a:xfrm>
          <a:off x="20634960" y="923290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799" name="直線コネクタ 798"/>
        <xdr:cNvCxnSpPr/>
      </xdr:nvCxnSpPr>
      <xdr:spPr>
        <a:xfrm>
          <a:off x="19027140" y="9199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90170</xdr:rowOff>
    </xdr:from>
    <xdr:to xmlns:xdr="http://schemas.openxmlformats.org/drawingml/2006/spreadsheetDrawing">
      <xdr:col>107</xdr:col>
      <xdr:colOff>101600</xdr:colOff>
      <xdr:row>55</xdr:row>
      <xdr:rowOff>19685</xdr:rowOff>
    </xdr:to>
    <xdr:sp macro="" textlink="">
      <xdr:nvSpPr>
        <xdr:cNvPr id="800" name="フローチャート: 判断 799"/>
        <xdr:cNvSpPr/>
      </xdr:nvSpPr>
      <xdr:spPr>
        <a:xfrm>
          <a:off x="19839940" y="9146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8890</xdr:rowOff>
    </xdr:from>
    <xdr:ext cx="249555" cy="262890"/>
    <xdr:sp macro="" textlink="">
      <xdr:nvSpPr>
        <xdr:cNvPr id="801" name="テキスト ボックス 800"/>
        <xdr:cNvSpPr txBox="1"/>
      </xdr:nvSpPr>
      <xdr:spPr>
        <a:xfrm>
          <a:off x="19771360" y="92329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802" name="直線コネクタ 801"/>
        <xdr:cNvCxnSpPr/>
      </xdr:nvCxnSpPr>
      <xdr:spPr>
        <a:xfrm>
          <a:off x="18163540" y="9199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90170</xdr:rowOff>
    </xdr:from>
    <xdr:to xmlns:xdr="http://schemas.openxmlformats.org/drawingml/2006/spreadsheetDrawing">
      <xdr:col>102</xdr:col>
      <xdr:colOff>165100</xdr:colOff>
      <xdr:row>55</xdr:row>
      <xdr:rowOff>19685</xdr:rowOff>
    </xdr:to>
    <xdr:sp macro="" textlink="">
      <xdr:nvSpPr>
        <xdr:cNvPr id="803" name="フローチャート: 判断 802"/>
        <xdr:cNvSpPr/>
      </xdr:nvSpPr>
      <xdr:spPr>
        <a:xfrm>
          <a:off x="18976340" y="91465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8890</xdr:rowOff>
    </xdr:from>
    <xdr:ext cx="249555" cy="262890"/>
    <xdr:sp macro="" textlink="">
      <xdr:nvSpPr>
        <xdr:cNvPr id="804" name="テキスト ボックス 803"/>
        <xdr:cNvSpPr txBox="1"/>
      </xdr:nvSpPr>
      <xdr:spPr>
        <a:xfrm>
          <a:off x="18907760" y="92329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90170</xdr:rowOff>
    </xdr:from>
    <xdr:to xmlns:xdr="http://schemas.openxmlformats.org/drawingml/2006/spreadsheetDrawing">
      <xdr:col>98</xdr:col>
      <xdr:colOff>38100</xdr:colOff>
      <xdr:row>55</xdr:row>
      <xdr:rowOff>19685</xdr:rowOff>
    </xdr:to>
    <xdr:sp macro="" textlink="">
      <xdr:nvSpPr>
        <xdr:cNvPr id="805" name="フローチャート: 判断 804"/>
        <xdr:cNvSpPr/>
      </xdr:nvSpPr>
      <xdr:spPr>
        <a:xfrm>
          <a:off x="18112740" y="91465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8890</xdr:rowOff>
    </xdr:from>
    <xdr:ext cx="246380" cy="262890"/>
    <xdr:sp macro="" textlink="">
      <xdr:nvSpPr>
        <xdr:cNvPr id="806" name="テキスト ボックス 805"/>
        <xdr:cNvSpPr txBox="1"/>
      </xdr:nvSpPr>
      <xdr:spPr>
        <a:xfrm>
          <a:off x="18039080" y="923290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8825" cy="264160"/>
    <xdr:sp macro="" textlink="">
      <xdr:nvSpPr>
        <xdr:cNvPr id="807" name="テキスト ボックス 806"/>
        <xdr:cNvSpPr txBox="1"/>
      </xdr:nvSpPr>
      <xdr:spPr>
        <a:xfrm>
          <a:off x="2138680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160"/>
    <xdr:sp macro="" textlink="">
      <xdr:nvSpPr>
        <xdr:cNvPr id="808" name="テキスト ボックス 807"/>
        <xdr:cNvSpPr txBox="1"/>
      </xdr:nvSpPr>
      <xdr:spPr>
        <a:xfrm>
          <a:off x="2057400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8825" cy="264160"/>
    <xdr:sp macro="" textlink="">
      <xdr:nvSpPr>
        <xdr:cNvPr id="809" name="テキスト ボックス 808"/>
        <xdr:cNvSpPr txBox="1"/>
      </xdr:nvSpPr>
      <xdr:spPr>
        <a:xfrm>
          <a:off x="19705320" y="103117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160"/>
    <xdr:sp macro="" textlink="">
      <xdr:nvSpPr>
        <xdr:cNvPr id="810" name="テキスト ボックス 809"/>
        <xdr:cNvSpPr txBox="1"/>
      </xdr:nvSpPr>
      <xdr:spPr>
        <a:xfrm>
          <a:off x="1884172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160"/>
    <xdr:sp macro="" textlink="">
      <xdr:nvSpPr>
        <xdr:cNvPr id="811" name="テキスト ボックス 810"/>
        <xdr:cNvSpPr txBox="1"/>
      </xdr:nvSpPr>
      <xdr:spPr>
        <a:xfrm>
          <a:off x="17978120" y="10311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90170</xdr:rowOff>
    </xdr:from>
    <xdr:to xmlns:xdr="http://schemas.openxmlformats.org/drawingml/2006/spreadsheetDrawing">
      <xdr:col>116</xdr:col>
      <xdr:colOff>114300</xdr:colOff>
      <xdr:row>55</xdr:row>
      <xdr:rowOff>19685</xdr:rowOff>
    </xdr:to>
    <xdr:sp macro="" textlink="">
      <xdr:nvSpPr>
        <xdr:cNvPr id="812" name="楕円 811"/>
        <xdr:cNvSpPr/>
      </xdr:nvSpPr>
      <xdr:spPr>
        <a:xfrm>
          <a:off x="21521420" y="9146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126365</xdr:rowOff>
    </xdr:from>
    <xdr:ext cx="249555" cy="262890"/>
    <xdr:sp macro="" textlink="">
      <xdr:nvSpPr>
        <xdr:cNvPr id="813" name="前年度繰上充用金該当値テキスト"/>
        <xdr:cNvSpPr txBox="1"/>
      </xdr:nvSpPr>
      <xdr:spPr>
        <a:xfrm>
          <a:off x="21623020" y="901509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90170</xdr:rowOff>
    </xdr:from>
    <xdr:to xmlns:xdr="http://schemas.openxmlformats.org/drawingml/2006/spreadsheetDrawing">
      <xdr:col>112</xdr:col>
      <xdr:colOff>38100</xdr:colOff>
      <xdr:row>55</xdr:row>
      <xdr:rowOff>19685</xdr:rowOff>
    </xdr:to>
    <xdr:sp macro="" textlink="">
      <xdr:nvSpPr>
        <xdr:cNvPr id="814" name="楕円 813"/>
        <xdr:cNvSpPr/>
      </xdr:nvSpPr>
      <xdr:spPr>
        <a:xfrm>
          <a:off x="20708620" y="914654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62890"/>
    <xdr:sp macro="" textlink="">
      <xdr:nvSpPr>
        <xdr:cNvPr id="815" name="テキスト ボックス 814"/>
        <xdr:cNvSpPr txBox="1"/>
      </xdr:nvSpPr>
      <xdr:spPr>
        <a:xfrm>
          <a:off x="20634960" y="892429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90170</xdr:rowOff>
    </xdr:from>
    <xdr:to xmlns:xdr="http://schemas.openxmlformats.org/drawingml/2006/spreadsheetDrawing">
      <xdr:col>107</xdr:col>
      <xdr:colOff>101600</xdr:colOff>
      <xdr:row>55</xdr:row>
      <xdr:rowOff>19685</xdr:rowOff>
    </xdr:to>
    <xdr:sp macro="" textlink="">
      <xdr:nvSpPr>
        <xdr:cNvPr id="816" name="楕円 815"/>
        <xdr:cNvSpPr/>
      </xdr:nvSpPr>
      <xdr:spPr>
        <a:xfrm>
          <a:off x="19839940" y="9146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62890"/>
    <xdr:sp macro="" textlink="">
      <xdr:nvSpPr>
        <xdr:cNvPr id="817" name="テキスト ボックス 816"/>
        <xdr:cNvSpPr txBox="1"/>
      </xdr:nvSpPr>
      <xdr:spPr>
        <a:xfrm>
          <a:off x="19771360" y="892429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90170</xdr:rowOff>
    </xdr:from>
    <xdr:to xmlns:xdr="http://schemas.openxmlformats.org/drawingml/2006/spreadsheetDrawing">
      <xdr:col>102</xdr:col>
      <xdr:colOff>165100</xdr:colOff>
      <xdr:row>55</xdr:row>
      <xdr:rowOff>19685</xdr:rowOff>
    </xdr:to>
    <xdr:sp macro="" textlink="">
      <xdr:nvSpPr>
        <xdr:cNvPr id="818" name="楕円 817"/>
        <xdr:cNvSpPr/>
      </xdr:nvSpPr>
      <xdr:spPr>
        <a:xfrm>
          <a:off x="18976340" y="91465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9555" cy="262890"/>
    <xdr:sp macro="" textlink="">
      <xdr:nvSpPr>
        <xdr:cNvPr id="819" name="テキスト ボックス 818"/>
        <xdr:cNvSpPr txBox="1"/>
      </xdr:nvSpPr>
      <xdr:spPr>
        <a:xfrm>
          <a:off x="18907760" y="892429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90170</xdr:rowOff>
    </xdr:from>
    <xdr:to xmlns:xdr="http://schemas.openxmlformats.org/drawingml/2006/spreadsheetDrawing">
      <xdr:col>98</xdr:col>
      <xdr:colOff>38100</xdr:colOff>
      <xdr:row>55</xdr:row>
      <xdr:rowOff>19685</xdr:rowOff>
    </xdr:to>
    <xdr:sp macro="" textlink="">
      <xdr:nvSpPr>
        <xdr:cNvPr id="820" name="楕円 819"/>
        <xdr:cNvSpPr/>
      </xdr:nvSpPr>
      <xdr:spPr>
        <a:xfrm>
          <a:off x="18112740" y="914654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62890"/>
    <xdr:sp macro="" textlink="">
      <xdr:nvSpPr>
        <xdr:cNvPr id="821" name="テキスト ボックス 820"/>
        <xdr:cNvSpPr txBox="1"/>
      </xdr:nvSpPr>
      <xdr:spPr>
        <a:xfrm>
          <a:off x="18039080" y="8924290"/>
          <a:ext cx="246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類似団体平均を上回っているものは</a:t>
          </a:r>
          <a:r>
            <a:rPr kumimoji="1" lang="ja-JP" altLang="en-US" sz="1300">
              <a:solidFill>
                <a:schemeClr val="dk1"/>
              </a:solidFill>
              <a:effectLst/>
              <a:latin typeface="ＭＳ Ｐゴシック"/>
              <a:ea typeface="ＭＳ Ｐゴシック"/>
              <a:cs typeface="+mn-cs"/>
            </a:rPr>
            <a:t>商工費のみで、</a:t>
          </a:r>
          <a:r>
            <a:rPr kumimoji="1" lang="ja-JP" altLang="ja-JP" sz="1300">
              <a:solidFill>
                <a:schemeClr val="dk1"/>
              </a:solidFill>
              <a:effectLst/>
              <a:latin typeface="ＭＳ Ｐゴシック"/>
              <a:ea typeface="ＭＳ Ｐゴシック"/>
              <a:cs typeface="+mn-cs"/>
            </a:rPr>
            <a:t>特に、衛生費</a:t>
          </a:r>
          <a:r>
            <a:rPr kumimoji="1" lang="ja-JP" altLang="en-US" sz="1300">
              <a:solidFill>
                <a:schemeClr val="dk1"/>
              </a:solidFill>
              <a:effectLst/>
              <a:latin typeface="ＭＳ Ｐゴシック"/>
              <a:ea typeface="ＭＳ Ｐゴシック"/>
              <a:cs typeface="+mn-cs"/>
            </a:rPr>
            <a:t>、消防費、教育費</a:t>
          </a:r>
          <a:r>
            <a:rPr kumimoji="1" lang="ja-JP" altLang="ja-JP" sz="1300">
              <a:solidFill>
                <a:schemeClr val="dk1"/>
              </a:solidFill>
              <a:effectLst/>
              <a:latin typeface="ＭＳ Ｐゴシック"/>
              <a:ea typeface="ＭＳ Ｐゴシック"/>
              <a:cs typeface="+mn-cs"/>
            </a:rPr>
            <a:t>は類似団体内順位も低いものとなっている。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商工費</a:t>
          </a:r>
          <a:r>
            <a:rPr kumimoji="1" lang="ja-JP" altLang="en-US" sz="1300">
              <a:solidFill>
                <a:schemeClr val="dk1"/>
              </a:solidFill>
              <a:effectLst/>
              <a:latin typeface="ＭＳ Ｐゴシック"/>
              <a:ea typeface="ＭＳ Ｐゴシック"/>
              <a:cs typeface="+mn-cs"/>
            </a:rPr>
            <a:t>は新型コロナウイルス対策や観光宿泊施設の大規模改修を行ったことにより上昇した</a:t>
          </a:r>
          <a:r>
            <a:rPr kumimoji="1" lang="ja-JP" altLang="ja-JP" sz="1300">
              <a:solidFill>
                <a:schemeClr val="dk1"/>
              </a:solidFill>
              <a:effectLst/>
              <a:latin typeface="ＭＳ Ｐゴシック"/>
              <a:ea typeface="ＭＳ Ｐゴシック"/>
              <a:cs typeface="+mn-cs"/>
            </a:rPr>
            <a:t>。これは当町の特徴でもある産業・観光やスポーツランドを推進して</a:t>
          </a:r>
          <a:r>
            <a:rPr kumimoji="1" lang="ja-JP" altLang="en-US" sz="1300">
              <a:solidFill>
                <a:schemeClr val="dk1"/>
              </a:solidFill>
              <a:effectLst/>
              <a:latin typeface="ＭＳ Ｐゴシック"/>
              <a:ea typeface="ＭＳ Ｐゴシック"/>
              <a:cs typeface="+mn-cs"/>
            </a:rPr>
            <a:t>いる結果でもある。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公債費については年々減少して</a:t>
          </a:r>
          <a:r>
            <a:rPr kumimoji="1" lang="ja-JP" altLang="en-US" sz="1300">
              <a:solidFill>
                <a:schemeClr val="dk1"/>
              </a:solidFill>
              <a:effectLst/>
              <a:latin typeface="ＭＳ Ｐゴシック"/>
              <a:ea typeface="ＭＳ Ｐゴシック"/>
              <a:cs typeface="+mn-cs"/>
            </a:rPr>
            <a:t>いたが上昇に転じている。しかしながら低い水準は維持できている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上記以外も、類似団体内平均値よりは下回っているが、全国及び県平均を上回っているものも多いため、引き続き事業の見直しを行い財政健全化に努める。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財政調整基金残高は、平成</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年度以降は</a:t>
          </a:r>
          <a:r>
            <a:rPr kumimoji="1" lang="ja-JP" altLang="en-US" sz="1400">
              <a:solidFill>
                <a:schemeClr val="dk1"/>
              </a:solidFill>
              <a:effectLst/>
              <a:latin typeface="ＭＳ Ｐゴシック"/>
              <a:ea typeface="ＭＳ Ｐゴシック"/>
              <a:cs typeface="+mn-cs"/>
            </a:rPr>
            <a:t>財源不足を補うために</a:t>
          </a:r>
          <a:r>
            <a:rPr kumimoji="1" lang="ja-JP" altLang="ja-JP" sz="1400">
              <a:solidFill>
                <a:schemeClr val="dk1"/>
              </a:solidFill>
              <a:effectLst/>
              <a:latin typeface="ＭＳ Ｐゴシック"/>
              <a:ea typeface="ＭＳ Ｐゴシック"/>
              <a:cs typeface="+mn-cs"/>
            </a:rPr>
            <a:t>取崩額が大きくなり残高が減少して</a:t>
          </a:r>
          <a:r>
            <a:rPr kumimoji="1" lang="ja-JP" altLang="en-US" sz="1400">
              <a:solidFill>
                <a:schemeClr val="dk1"/>
              </a:solidFill>
              <a:effectLst/>
              <a:latin typeface="ＭＳ Ｐゴシック"/>
              <a:ea typeface="ＭＳ Ｐゴシック"/>
              <a:cs typeface="+mn-cs"/>
            </a:rPr>
            <a:t>いたが、令和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年度は上昇に転じた。</a:t>
          </a:r>
          <a:r>
            <a:rPr kumimoji="1" lang="ja-JP" altLang="ja-JP" sz="1400">
              <a:solidFill>
                <a:schemeClr val="dk1"/>
              </a:solidFill>
              <a:effectLst/>
              <a:latin typeface="ＭＳ Ｐゴシック"/>
              <a:ea typeface="ＭＳ Ｐゴシック"/>
              <a:cs typeface="+mn-cs"/>
            </a:rPr>
            <a:t>また、新型コロナウイルス感染症による影響で一部の歳出事業の執行ができなかったこともあり実質収支額及び実質単年度収支については上昇している。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今後は歳入に見合った歳出となる予算編成に努め、基金に頼らないよう事業の廃止、見直しを行い健全な財政運営を図る。</a:t>
          </a:r>
          <a:endParaRPr lang="ja-JP" altLang="ja-JP" sz="14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全ての会計で黒字決算となっており、健全な運営である。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一般会計については、新型コロナウイルス感染症による影響で一部の歳出事業の執行ができなかったことにより実質収支の増となり、</a:t>
          </a:r>
          <a:r>
            <a:rPr kumimoji="1" lang="ja-JP" altLang="en-US" sz="1400">
              <a:solidFill>
                <a:schemeClr val="dk1"/>
              </a:solidFill>
              <a:effectLst/>
              <a:latin typeface="ＭＳ Ｐゴシック"/>
              <a:ea typeface="ＭＳ Ｐゴシック"/>
              <a:cs typeface="+mn-cs"/>
            </a:rPr>
            <a:t>標準財政規模比も</a:t>
          </a:r>
          <a:r>
            <a:rPr kumimoji="1" lang="ja-JP" altLang="ja-JP" sz="1400">
              <a:solidFill>
                <a:schemeClr val="dk1"/>
              </a:solidFill>
              <a:effectLst/>
              <a:latin typeface="ＭＳ Ｐゴシック"/>
              <a:ea typeface="ＭＳ Ｐゴシック"/>
              <a:cs typeface="+mn-cs"/>
            </a:rPr>
            <a:t>上昇している。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国民健康保険特別会計や介護保険特別会計については、医療費の増などにより、一般会計の財政を圧迫する要因となっている。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公共下水道事業特別会計については、一般会計の繰出により黒字決算となっているが、加入率が低い状況であるため、加入率向上に努めていく。</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水道事業会計については、現時点では黒字決算であるが、水道管の更新時期を迎えており、赤字になる見込みのため、今後、料金改定を行い健全な運営に努めていく。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元利償還金については、平成</a:t>
          </a:r>
          <a:r>
            <a:rPr kumimoji="1" lang="en-US" altLang="ja-JP" sz="1400">
              <a:solidFill>
                <a:schemeClr val="dk1"/>
              </a:solidFill>
              <a:effectLst/>
              <a:latin typeface="ＭＳ Ｐゴシック"/>
              <a:ea typeface="ＭＳ Ｐゴシック"/>
              <a:cs typeface="+mn-cs"/>
            </a:rPr>
            <a:t>19</a:t>
          </a:r>
          <a:r>
            <a:rPr kumimoji="1" lang="ja-JP" altLang="ja-JP" sz="1400">
              <a:solidFill>
                <a:schemeClr val="dk1"/>
              </a:solidFill>
              <a:effectLst/>
              <a:latin typeface="ＭＳ Ｐゴシック"/>
              <a:ea typeface="ＭＳ Ｐゴシック"/>
              <a:cs typeface="+mn-cs"/>
            </a:rPr>
            <a:t>年度をピークに減少</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発行額も抑制しており算入公債費等も減少していたが</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令和</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年度は</a:t>
          </a:r>
          <a:r>
            <a:rPr kumimoji="1" lang="ja-JP" altLang="en-US" sz="1400">
              <a:solidFill>
                <a:schemeClr val="dk1"/>
              </a:solidFill>
              <a:effectLst/>
              <a:latin typeface="ＭＳ Ｐゴシック"/>
              <a:ea typeface="ＭＳ Ｐゴシック"/>
              <a:cs typeface="+mn-cs"/>
            </a:rPr>
            <a:t>上昇に転じた。</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平成</a:t>
          </a:r>
          <a:r>
            <a:rPr kumimoji="1" lang="en-US" altLang="ja-JP" sz="1400">
              <a:solidFill>
                <a:schemeClr val="dk1"/>
              </a:solidFill>
              <a:effectLst/>
              <a:latin typeface="ＭＳ Ｐゴシック"/>
              <a:ea typeface="ＭＳ Ｐゴシック"/>
              <a:cs typeface="+mn-cs"/>
            </a:rPr>
            <a:t>29</a:t>
          </a:r>
          <a:r>
            <a:rPr kumimoji="1" lang="ja-JP" altLang="ja-JP" sz="1400">
              <a:solidFill>
                <a:schemeClr val="dk1"/>
              </a:solidFill>
              <a:effectLst/>
              <a:latin typeface="ＭＳ Ｐゴシック"/>
              <a:ea typeface="ＭＳ Ｐゴシック"/>
              <a:cs typeface="+mn-cs"/>
            </a:rPr>
            <a:t>年度～令和元年度の</a:t>
          </a:r>
          <a:r>
            <a:rPr kumimoji="1" lang="en-US" altLang="ja-JP" sz="1400">
              <a:solidFill>
                <a:schemeClr val="dk1"/>
              </a:solidFill>
              <a:effectLst/>
              <a:latin typeface="ＭＳ Ｐゴシック"/>
              <a:ea typeface="ＭＳ Ｐゴシック"/>
              <a:cs typeface="+mn-cs"/>
            </a:rPr>
            <a:t>3</a:t>
          </a:r>
          <a:r>
            <a:rPr kumimoji="1" lang="ja-JP" altLang="ja-JP" sz="1400">
              <a:solidFill>
                <a:schemeClr val="dk1"/>
              </a:solidFill>
              <a:effectLst/>
              <a:latin typeface="ＭＳ Ｐゴシック"/>
              <a:ea typeface="ＭＳ Ｐゴシック"/>
              <a:cs typeface="+mn-cs"/>
            </a:rPr>
            <a:t>ヵ年で、防災行政無線デジタル化整備を行ったこと、令和</a:t>
          </a:r>
          <a:r>
            <a:rPr kumimoji="1" lang="en-US" altLang="ja-JP" sz="1400">
              <a:solidFill>
                <a:schemeClr val="dk1"/>
              </a:solidFill>
              <a:effectLst/>
              <a:latin typeface="ＭＳ Ｐゴシック"/>
              <a:ea typeface="ＭＳ Ｐゴシック"/>
              <a:cs typeface="+mn-cs"/>
            </a:rPr>
            <a:t>2</a:t>
          </a:r>
          <a:r>
            <a:rPr kumimoji="1" lang="ja-JP" altLang="ja-JP" sz="1400">
              <a:solidFill>
                <a:schemeClr val="dk1"/>
              </a:solidFill>
              <a:effectLst/>
              <a:latin typeface="ＭＳ Ｐゴシック"/>
              <a:ea typeface="ＭＳ Ｐゴシック"/>
              <a:cs typeface="+mn-cs"/>
            </a:rPr>
            <a:t>年度まで消防詰所の建替えを行ったことなどにより発行額が増加</a:t>
          </a:r>
          <a:r>
            <a:rPr kumimoji="1" lang="ja-JP" altLang="en-US" sz="1400">
              <a:solidFill>
                <a:schemeClr val="dk1"/>
              </a:solidFill>
              <a:effectLst/>
              <a:latin typeface="ＭＳ Ｐゴシック"/>
              <a:ea typeface="ＭＳ Ｐゴシック"/>
              <a:cs typeface="+mn-cs"/>
            </a:rPr>
            <a:t>し</a:t>
          </a:r>
          <a:r>
            <a:rPr kumimoji="1" lang="ja-JP" altLang="ja-JP" sz="1400">
              <a:solidFill>
                <a:schemeClr val="dk1"/>
              </a:solidFill>
              <a:effectLst/>
              <a:latin typeface="ＭＳ Ｐゴシック"/>
              <a:ea typeface="ＭＳ Ｐゴシック"/>
              <a:cs typeface="+mn-cs"/>
            </a:rPr>
            <a:t>、その据置期間終了による償還金の増加が</a:t>
          </a:r>
          <a:r>
            <a:rPr kumimoji="1" lang="ja-JP" altLang="en-US" sz="1400">
              <a:solidFill>
                <a:schemeClr val="dk1"/>
              </a:solidFill>
              <a:effectLst/>
              <a:latin typeface="ＭＳ Ｐゴシック"/>
              <a:ea typeface="ＭＳ Ｐゴシック"/>
              <a:cs typeface="+mn-cs"/>
            </a:rPr>
            <a:t>始まったものである。今後は横ばいで推移するものと見込んでいる。</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引き続き起債の</a:t>
          </a:r>
          <a:r>
            <a:rPr kumimoji="1" lang="ja-JP" altLang="en-US" sz="1400">
              <a:solidFill>
                <a:schemeClr val="dk1"/>
              </a:solidFill>
              <a:effectLst/>
              <a:latin typeface="ＭＳ Ｐゴシック"/>
              <a:ea typeface="ＭＳ Ｐゴシック"/>
              <a:cs typeface="+mn-cs"/>
            </a:rPr>
            <a:t>借入</a:t>
          </a:r>
          <a:r>
            <a:rPr kumimoji="1" lang="ja-JP" altLang="ja-JP" sz="1400">
              <a:solidFill>
                <a:schemeClr val="dk1"/>
              </a:solidFill>
              <a:effectLst/>
              <a:latin typeface="ＭＳ Ｐゴシック"/>
              <a:ea typeface="ＭＳ Ｐゴシック"/>
              <a:cs typeface="+mn-cs"/>
            </a:rPr>
            <a:t>を抑制し、健全財政に努めていく。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a:ea typeface="ＭＳ Ｐゴシック"/>
              <a:cs typeface="+mn-cs"/>
            </a:rPr>
            <a:t>　地方債の現在高は</a:t>
          </a:r>
          <a:r>
            <a:rPr kumimoji="1" lang="ja-JP" altLang="en-US"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新規の借入を抑制</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ことで令和元年度</a:t>
          </a:r>
          <a:r>
            <a:rPr kumimoji="1" lang="ja-JP" altLang="en-US" sz="1400">
              <a:solidFill>
                <a:schemeClr val="dk1"/>
              </a:solidFill>
              <a:effectLst/>
              <a:latin typeface="ＭＳ Ｐゴシック"/>
              <a:ea typeface="ＭＳ Ｐゴシック"/>
              <a:cs typeface="+mn-cs"/>
            </a:rPr>
            <a:t>以降</a:t>
          </a:r>
          <a:r>
            <a:rPr kumimoji="1" lang="ja-JP" altLang="ja-JP" sz="1400">
              <a:solidFill>
                <a:schemeClr val="dk1"/>
              </a:solidFill>
              <a:effectLst/>
              <a:latin typeface="ＭＳ Ｐゴシック"/>
              <a:ea typeface="ＭＳ Ｐゴシック"/>
              <a:cs typeface="+mn-cs"/>
            </a:rPr>
            <a:t>減少</a:t>
          </a:r>
          <a:r>
            <a:rPr kumimoji="1" lang="ja-JP" altLang="en-US" sz="1400">
              <a:solidFill>
                <a:schemeClr val="dk1"/>
              </a:solidFill>
              <a:effectLst/>
              <a:latin typeface="ＭＳ Ｐゴシック"/>
              <a:ea typeface="ＭＳ Ｐゴシック"/>
              <a:cs typeface="+mn-cs"/>
            </a:rPr>
            <a:t>している</a:t>
          </a:r>
          <a:r>
            <a:rPr kumimoji="1" lang="ja-JP" altLang="ja-JP" sz="1400">
              <a:solidFill>
                <a:schemeClr val="dk1"/>
              </a:solidFill>
              <a:effectLst/>
              <a:latin typeface="ＭＳ Ｐゴシック"/>
              <a:ea typeface="ＭＳ Ｐゴシック"/>
              <a:cs typeface="+mn-cs"/>
            </a:rPr>
            <a:t>。今後は、小学校体育館の</a:t>
          </a:r>
          <a:r>
            <a:rPr kumimoji="1" lang="ja-JP" altLang="en-US" sz="1400">
              <a:solidFill>
                <a:schemeClr val="dk1"/>
              </a:solidFill>
              <a:effectLst/>
              <a:latin typeface="ＭＳ Ｐゴシック"/>
              <a:ea typeface="ＭＳ Ｐゴシック"/>
              <a:cs typeface="+mn-cs"/>
            </a:rPr>
            <a:t>建て替え</a:t>
          </a:r>
          <a:r>
            <a:rPr kumimoji="1" lang="ja-JP" altLang="ja-JP" sz="1400">
              <a:solidFill>
                <a:schemeClr val="dk1"/>
              </a:solidFill>
              <a:effectLst/>
              <a:latin typeface="ＭＳ Ｐゴシック"/>
              <a:ea typeface="ＭＳ Ｐゴシック"/>
              <a:cs typeface="+mn-cs"/>
            </a:rPr>
            <a:t>をはじめ大規模改修の予定があるので、</a:t>
          </a:r>
          <a:r>
            <a:rPr kumimoji="1" lang="ja-JP" altLang="en-US" sz="1400">
              <a:solidFill>
                <a:schemeClr val="dk1"/>
              </a:solidFill>
              <a:effectLst/>
              <a:latin typeface="ＭＳ Ｐゴシック"/>
              <a:ea typeface="ＭＳ Ｐゴシック"/>
              <a:cs typeface="+mn-cs"/>
            </a:rPr>
            <a:t>横ばいで推移する見込みである。</a:t>
          </a:r>
          <a:endParaRPr lang="ja-JP" altLang="ja-JP" sz="1400">
            <a:effectLst/>
            <a:latin typeface="ＭＳ Ｐゴシック"/>
            <a:ea typeface="ＭＳ Ｐゴシック"/>
          </a:endParaRPr>
        </a:p>
        <a:p>
          <a:pPr eaLnBrk="1" fontAlgn="auto" latinLnBrk="0" hangingPunct="1"/>
          <a:r>
            <a:rPr kumimoji="1" lang="ja-JP" altLang="ja-JP" sz="1400">
              <a:solidFill>
                <a:schemeClr val="dk1"/>
              </a:solidFill>
              <a:effectLst/>
              <a:latin typeface="ＭＳ Ｐゴシック"/>
              <a:ea typeface="ＭＳ Ｐゴシック"/>
              <a:cs typeface="+mn-cs"/>
            </a:rPr>
            <a:t>　公営企業債等繰入見込額も、水道管の更新時期がきており今後増加していくものと思われる。</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en-US" sz="1400">
              <a:solidFill>
                <a:schemeClr val="dk1"/>
              </a:solidFill>
              <a:effectLst/>
              <a:latin typeface="ＭＳ Ｐゴシック"/>
              <a:ea typeface="ＭＳ Ｐゴシック"/>
              <a:cs typeface="+mn-cs"/>
            </a:rPr>
            <a:t>　令和</a:t>
          </a:r>
          <a:r>
            <a:rPr kumimoji="1" lang="en-US" altLang="ja-JP" sz="1400">
              <a:solidFill>
                <a:schemeClr val="dk1"/>
              </a:solidFill>
              <a:effectLst/>
              <a:latin typeface="ＭＳ Ｐゴシック"/>
              <a:ea typeface="ＭＳ Ｐゴシック"/>
              <a:cs typeface="+mn-cs"/>
            </a:rPr>
            <a:t>3</a:t>
          </a:r>
          <a:r>
            <a:rPr kumimoji="1" lang="ja-JP" altLang="en-US" sz="1400">
              <a:solidFill>
                <a:schemeClr val="dk1"/>
              </a:solidFill>
              <a:effectLst/>
              <a:latin typeface="ＭＳ Ｐゴシック"/>
              <a:ea typeface="ＭＳ Ｐゴシック"/>
              <a:cs typeface="+mn-cs"/>
            </a:rPr>
            <a:t>年度において</a:t>
          </a:r>
          <a:r>
            <a:rPr kumimoji="1" lang="ja-JP" altLang="ja-JP" sz="1400">
              <a:solidFill>
                <a:schemeClr val="dk1"/>
              </a:solidFill>
              <a:effectLst/>
              <a:latin typeface="ＭＳ Ｐゴシック"/>
              <a:ea typeface="ＭＳ Ｐゴシック"/>
              <a:cs typeface="+mn-cs"/>
            </a:rPr>
            <a:t>充当可能財源等の財政調整基金</a:t>
          </a:r>
          <a:r>
            <a:rPr kumimoji="1" lang="ja-JP" altLang="en-US" sz="1400">
              <a:solidFill>
                <a:schemeClr val="dk1"/>
              </a:solidFill>
              <a:effectLst/>
              <a:latin typeface="ＭＳ Ｐゴシック"/>
              <a:ea typeface="ＭＳ Ｐゴシック"/>
              <a:cs typeface="+mn-cs"/>
            </a:rPr>
            <a:t>を積み立てることができ</a:t>
          </a:r>
          <a:r>
            <a:rPr kumimoji="1" lang="ja-JP" altLang="ja-JP" sz="1400">
              <a:solidFill>
                <a:schemeClr val="dk1"/>
              </a:solidFill>
              <a:effectLst/>
              <a:latin typeface="ＭＳ Ｐゴシック"/>
              <a:ea typeface="ＭＳ Ｐゴシック"/>
              <a:cs typeface="+mn-cs"/>
            </a:rPr>
            <a:t>、将来負担比率</a:t>
          </a:r>
          <a:r>
            <a:rPr kumimoji="1" lang="ja-JP" altLang="en-US" sz="1400">
              <a:solidFill>
                <a:schemeClr val="dk1"/>
              </a:solidFill>
              <a:effectLst/>
              <a:latin typeface="ＭＳ Ｐゴシック"/>
              <a:ea typeface="ＭＳ Ｐゴシック"/>
              <a:cs typeface="+mn-cs"/>
            </a:rPr>
            <a:t>は低下した</a:t>
          </a:r>
          <a:r>
            <a:rPr kumimoji="1" lang="ja-JP" altLang="ja-JP" sz="14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今後は基金取崩を圧縮し基金残高の増加を図るため、事業の廃止、見直し検討を行い健全な財政運営に努める。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年度の年度末基金残高は</a:t>
          </a:r>
          <a:r>
            <a:rPr kumimoji="1" lang="en-US" altLang="ja-JP" sz="1300">
              <a:solidFill>
                <a:schemeClr val="dk1"/>
              </a:solidFill>
              <a:effectLst/>
              <a:latin typeface="ＭＳ Ｐゴシック"/>
              <a:ea typeface="ＭＳ Ｐゴシック"/>
              <a:cs typeface="+mn-cs"/>
            </a:rPr>
            <a:t>1,291</a:t>
          </a:r>
          <a:r>
            <a:rPr kumimoji="1" lang="ja-JP" altLang="ja-JP" sz="1300">
              <a:solidFill>
                <a:schemeClr val="dk1"/>
              </a:solidFill>
              <a:effectLst/>
              <a:latin typeface="ＭＳ Ｐゴシック"/>
              <a:ea typeface="ＭＳ Ｐゴシック"/>
              <a:cs typeface="+mn-cs"/>
            </a:rPr>
            <a:t>百万円で、取崩額が</a:t>
          </a:r>
          <a:r>
            <a:rPr kumimoji="1" lang="en-US" altLang="ja-JP" sz="1300">
              <a:solidFill>
                <a:schemeClr val="dk1"/>
              </a:solidFill>
              <a:effectLst/>
              <a:latin typeface="ＭＳ Ｐゴシック"/>
              <a:ea typeface="ＭＳ Ｐゴシック"/>
              <a:cs typeface="+mn-cs"/>
            </a:rPr>
            <a:t>151</a:t>
          </a:r>
          <a:r>
            <a:rPr kumimoji="1" lang="ja-JP" altLang="ja-JP" sz="1300">
              <a:solidFill>
                <a:schemeClr val="dk1"/>
              </a:solidFill>
              <a:effectLst/>
              <a:latin typeface="ＭＳ Ｐゴシック"/>
              <a:ea typeface="ＭＳ Ｐゴシック"/>
              <a:cs typeface="+mn-cs"/>
            </a:rPr>
            <a:t>百万円、積立額が</a:t>
          </a:r>
          <a:r>
            <a:rPr kumimoji="1" lang="en-US" altLang="ja-JP" sz="1300">
              <a:solidFill>
                <a:schemeClr val="dk1"/>
              </a:solidFill>
              <a:effectLst/>
              <a:latin typeface="ＭＳ Ｐゴシック"/>
              <a:ea typeface="ＭＳ Ｐゴシック"/>
              <a:cs typeface="+mn-cs"/>
            </a:rPr>
            <a:t>670</a:t>
          </a:r>
          <a:r>
            <a:rPr kumimoji="1" lang="ja-JP" altLang="ja-JP" sz="1300">
              <a:solidFill>
                <a:schemeClr val="dk1"/>
              </a:solidFill>
              <a:effectLst/>
              <a:latin typeface="ＭＳ Ｐゴシック"/>
              <a:ea typeface="ＭＳ Ｐゴシック"/>
              <a:cs typeface="+mn-cs"/>
            </a:rPr>
            <a:t>百万円で積立額が上回ったことにより、全体の残高は</a:t>
          </a:r>
          <a:r>
            <a:rPr kumimoji="1" lang="en-US" altLang="ja-JP" sz="1300">
              <a:solidFill>
                <a:schemeClr val="dk1"/>
              </a:solidFill>
              <a:effectLst/>
              <a:latin typeface="ＭＳ Ｐゴシック"/>
              <a:ea typeface="ＭＳ Ｐゴシック"/>
              <a:cs typeface="+mn-cs"/>
            </a:rPr>
            <a:t>519</a:t>
          </a:r>
          <a:r>
            <a:rPr kumimoji="1" lang="ja-JP" altLang="ja-JP" sz="1300">
              <a:solidFill>
                <a:schemeClr val="dk1"/>
              </a:solidFill>
              <a:effectLst/>
              <a:latin typeface="ＭＳ Ｐゴシック"/>
              <a:ea typeface="ＭＳ Ｐゴシック"/>
              <a:cs typeface="+mn-cs"/>
            </a:rPr>
            <a:t>百万円の増加となっている。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主な要因は、</a:t>
          </a:r>
          <a:r>
            <a:rPr kumimoji="1" lang="ja-JP" altLang="en-US" sz="1300">
              <a:solidFill>
                <a:schemeClr val="dk1"/>
              </a:solidFill>
              <a:effectLst/>
              <a:latin typeface="ＭＳ Ｐゴシック"/>
              <a:ea typeface="ＭＳ Ｐゴシック"/>
              <a:cs typeface="+mn-cs"/>
            </a:rPr>
            <a:t>財政調整基金において</a:t>
          </a:r>
          <a:r>
            <a:rPr kumimoji="1" lang="ja-JP" altLang="ja-JP" sz="1300">
              <a:solidFill>
                <a:schemeClr val="dk1"/>
              </a:solidFill>
              <a:effectLst/>
              <a:latin typeface="ＭＳ Ｐゴシック"/>
              <a:ea typeface="ＭＳ Ｐゴシック"/>
              <a:cs typeface="+mn-cs"/>
            </a:rPr>
            <a:t>新型コロナウイルス感染症による影響で歳出事業の執行ができなかった</a:t>
          </a:r>
          <a:r>
            <a:rPr kumimoji="1" lang="ja-JP" altLang="en-US" sz="1300">
              <a:solidFill>
                <a:schemeClr val="dk1"/>
              </a:solidFill>
              <a:effectLst/>
              <a:latin typeface="ＭＳ Ｐゴシック"/>
              <a:ea typeface="ＭＳ Ｐゴシック"/>
              <a:cs typeface="+mn-cs"/>
            </a:rPr>
            <a:t>こと等による余剰金で</a:t>
          </a:r>
          <a:r>
            <a:rPr kumimoji="1" lang="en-US" altLang="ja-JP" sz="1300">
              <a:solidFill>
                <a:schemeClr val="dk1"/>
              </a:solidFill>
              <a:effectLst/>
              <a:latin typeface="ＭＳ Ｐゴシック"/>
              <a:ea typeface="ＭＳ Ｐゴシック"/>
              <a:cs typeface="+mn-cs"/>
            </a:rPr>
            <a:t>333</a:t>
          </a:r>
          <a:r>
            <a:rPr kumimoji="1" lang="ja-JP" altLang="ja-JP" sz="1300">
              <a:solidFill>
                <a:schemeClr val="dk1"/>
              </a:solidFill>
              <a:effectLst/>
              <a:latin typeface="ＭＳ Ｐゴシック"/>
              <a:ea typeface="ＭＳ Ｐゴシック"/>
              <a:cs typeface="+mn-cs"/>
            </a:rPr>
            <a:t>百万円の</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新型コロナウイルス感染症による巣篭もり需要により、ふるさと納税寄附金が増加し、ふるさと綾サポート基金が</a:t>
          </a:r>
          <a:r>
            <a:rPr kumimoji="1" lang="en-US" altLang="ja-JP" sz="1300">
              <a:solidFill>
                <a:schemeClr val="dk1"/>
              </a:solidFill>
              <a:effectLst/>
              <a:latin typeface="ＭＳ Ｐゴシック"/>
              <a:ea typeface="ＭＳ Ｐゴシック"/>
              <a:cs typeface="+mn-cs"/>
            </a:rPr>
            <a:t>151</a:t>
          </a:r>
          <a:r>
            <a:rPr kumimoji="1" lang="ja-JP" altLang="ja-JP" sz="1300">
              <a:solidFill>
                <a:schemeClr val="dk1"/>
              </a:solidFill>
              <a:effectLst/>
              <a:latin typeface="ＭＳ Ｐゴシック"/>
              <a:ea typeface="ＭＳ Ｐゴシック"/>
              <a:cs typeface="+mn-cs"/>
            </a:rPr>
            <a:t>百万円の増加となったためである。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新型コロナウイルス感染症や大規模災害の発生など不測の事態に備えるため、財政調整基金については、積立額を取崩額が超過しないように、歳入に見合った歳出となるような財政運営、事業の廃止や見直しを行い残高の確保に努める。また、ふるさと綾サポート基金は、ふるさと納税の寄附額に影響を受けるため、寄附額の増となるような事業を展開して、基金残高の一定額を確保し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ふるさと綾サポート基金の使途は、ふるさと納税の寄附者が希望した施策に使用できるものであるが、全般的に綾町の施策に使えるものとなっている。</a:t>
          </a:r>
        </a:p>
        <a:p>
          <a:r>
            <a:rPr kumimoji="1" lang="ja-JP" altLang="en-US" sz="1300">
              <a:solidFill>
                <a:schemeClr val="dk1"/>
              </a:solidFill>
              <a:effectLst/>
              <a:latin typeface="ＭＳ ゴシック"/>
              <a:ea typeface="ＭＳ ゴシック"/>
              <a:cs typeface="+mn-cs"/>
            </a:rPr>
            <a:t>　地域福祉基金の使途は、団体が福祉事業を展開する際、町が補助金として支出する事業に限定されている。</a:t>
          </a:r>
        </a:p>
        <a:p>
          <a:r>
            <a:rPr kumimoji="1" lang="ja-JP" altLang="en-US" sz="1300">
              <a:solidFill>
                <a:schemeClr val="dk1"/>
              </a:solidFill>
              <a:effectLst/>
              <a:latin typeface="ＭＳ ゴシック"/>
              <a:ea typeface="ＭＳ ゴシック"/>
              <a:cs typeface="+mn-cs"/>
            </a:rPr>
            <a:t>　公共施設等整備基金の使途は、公共施設の整備に限定されている。</a:t>
          </a:r>
        </a:p>
        <a:p>
          <a:r>
            <a:rPr kumimoji="1" lang="ja-JP" altLang="en-US" sz="1300">
              <a:solidFill>
                <a:schemeClr val="dk1"/>
              </a:solidFill>
              <a:effectLst/>
              <a:latin typeface="ＭＳ ゴシック"/>
              <a:ea typeface="ＭＳ ゴシック"/>
              <a:cs typeface="+mn-cs"/>
            </a:rPr>
            <a:t>　ふるさと農村活性化基金の使途は、土地改良整備に限定されている。</a:t>
          </a:r>
        </a:p>
        <a:p>
          <a:r>
            <a:rPr kumimoji="1" lang="ja-JP" altLang="en-US" sz="1300">
              <a:solidFill>
                <a:schemeClr val="dk1"/>
              </a:solidFill>
              <a:effectLst/>
              <a:latin typeface="ＭＳ ゴシック"/>
              <a:ea typeface="ＭＳ ゴシック"/>
              <a:cs typeface="+mn-cs"/>
            </a:rPr>
            <a:t>　森林環境譲与税基金は令和元年度に新たに創設。使途は林業関係の事業に限定されている。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ふるさと綾サポート基金は、ふるさと納税寄附金によるもので、新型コロナウイルス感染症による巣篭もり需要により</a:t>
          </a:r>
          <a:r>
            <a:rPr kumimoji="1" lang="en-US" altLang="ja-JP" sz="1300">
              <a:solidFill>
                <a:schemeClr val="dk1"/>
              </a:solidFill>
              <a:effectLst/>
              <a:latin typeface="ＭＳ ゴシック"/>
              <a:ea typeface="ＭＳ ゴシック"/>
              <a:cs typeface="+mn-cs"/>
            </a:rPr>
            <a:t>151</a:t>
          </a:r>
          <a:r>
            <a:rPr kumimoji="1" lang="ja-JP" altLang="en-US" sz="1300">
              <a:solidFill>
                <a:schemeClr val="dk1"/>
              </a:solidFill>
              <a:effectLst/>
              <a:latin typeface="ＭＳ ゴシック"/>
              <a:ea typeface="ＭＳ ゴシック"/>
              <a:cs typeface="+mn-cs"/>
            </a:rPr>
            <a:t>百万円の増となっている。</a:t>
          </a:r>
        </a:p>
        <a:p>
          <a:r>
            <a:rPr kumimoji="1" lang="ja-JP" altLang="en-US" sz="1300">
              <a:solidFill>
                <a:schemeClr val="dk1"/>
              </a:solidFill>
              <a:effectLst/>
              <a:latin typeface="ＭＳ ゴシック"/>
              <a:ea typeface="ＭＳ ゴシック"/>
              <a:cs typeface="+mn-cs"/>
            </a:rPr>
            <a:t>　</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ふるさと綾サポート基金は、ふるさと納税の寄附額に影響を受けるため、寄附額の増となるような事業を展開して、基金の積み増しを行う。</a:t>
          </a:r>
        </a:p>
        <a:p>
          <a:r>
            <a:rPr kumimoji="1" lang="ja-JP" altLang="en-US" sz="1300">
              <a:solidFill>
                <a:schemeClr val="dk1"/>
              </a:solidFill>
              <a:effectLst/>
              <a:latin typeface="ＭＳ ゴシック"/>
              <a:ea typeface="ＭＳ ゴシック"/>
              <a:cs typeface="+mn-cs"/>
            </a:rPr>
            <a:t>　その他の基金については、基金の目的の特定の財政支出に備えるため、余裕資金のある場合に積立を行い一定額を確保していく。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576</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333</a:t>
          </a:r>
          <a:r>
            <a:rPr kumimoji="1" lang="ja-JP" altLang="en-US" sz="1300">
              <a:solidFill>
                <a:schemeClr val="dk1"/>
              </a:solidFill>
              <a:effectLst/>
              <a:latin typeface="ＭＳ ゴシック"/>
              <a:ea typeface="ＭＳ ゴシック"/>
              <a:cs typeface="+mn-cs"/>
            </a:rPr>
            <a:t>百万円の増となっている。</a:t>
          </a: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Ｐゴシック"/>
              <a:ea typeface="ＭＳ Ｐゴシック"/>
              <a:cs typeface="+mn-cs"/>
            </a:rPr>
            <a:t>これは、</a:t>
          </a:r>
          <a:r>
            <a:rPr kumimoji="1" lang="ja-JP" altLang="ja-JP" sz="1300">
              <a:solidFill>
                <a:schemeClr val="dk1"/>
              </a:solidFill>
              <a:effectLst/>
              <a:latin typeface="ＭＳ Ｐゴシック"/>
              <a:ea typeface="ＭＳ Ｐゴシック"/>
              <a:cs typeface="+mn-cs"/>
            </a:rPr>
            <a:t>新型コロナウイルス感染症による影響で歳出事業の執行ができなかったこと等による余剰金</a:t>
          </a:r>
          <a:r>
            <a:rPr kumimoji="1" lang="ja-JP" altLang="en-US" sz="1300">
              <a:solidFill>
                <a:schemeClr val="dk1"/>
              </a:solidFill>
              <a:effectLst/>
              <a:latin typeface="ＭＳ Ｐゴシック"/>
              <a:ea typeface="ＭＳ Ｐゴシック"/>
              <a:cs typeface="+mn-cs"/>
            </a:rPr>
            <a:t>の積立ができたためである。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新型コロナウイルス感染症や大規模災害の発生など不測の事態に備えるため、歳入に見合った歳出となるような財政運営とし、積立額を上回る取崩をしないよう、歳出事業の見直しを行い、総合長期計画の目標である</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億円の残高を下回らないように努める。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年度末の基金残高は</a:t>
          </a:r>
          <a:r>
            <a:rPr kumimoji="1" lang="en-US" altLang="ja-JP" sz="1300">
              <a:solidFill>
                <a:schemeClr val="dk1"/>
              </a:solidFill>
              <a:effectLst/>
              <a:latin typeface="ＭＳ ゴシック"/>
              <a:ea typeface="ＭＳ ゴシック"/>
              <a:cs typeface="+mn-cs"/>
            </a:rPr>
            <a:t>123</a:t>
          </a:r>
          <a:r>
            <a:rPr kumimoji="1" lang="ja-JP" altLang="en-US" sz="1300">
              <a:solidFill>
                <a:schemeClr val="dk1"/>
              </a:solidFill>
              <a:effectLst/>
              <a:latin typeface="ＭＳ ゴシック"/>
              <a:ea typeface="ＭＳ ゴシック"/>
              <a:cs typeface="+mn-cs"/>
            </a:rPr>
            <a:t>百万円となっている。主に</a:t>
          </a:r>
          <a:r>
            <a:rPr kumimoji="1" lang="ja-JP" altLang="en-US" sz="1300">
              <a:solidFill>
                <a:schemeClr val="dk1"/>
              </a:solidFill>
              <a:effectLst/>
              <a:latin typeface="ＭＳ Ｐゴシック"/>
              <a:ea typeface="ＭＳ Ｐゴシック"/>
              <a:cs typeface="+mn-cs"/>
            </a:rPr>
            <a:t>交付税追加交付での</a:t>
          </a:r>
          <a:r>
            <a:rPr lang="ja-JP" altLang="ja-JP" sz="1300" b="0" i="0" baseline="0">
              <a:solidFill>
                <a:schemeClr val="dk1"/>
              </a:solidFill>
              <a:effectLst/>
              <a:latin typeface="ＭＳ Ｐゴシック"/>
              <a:ea typeface="ＭＳ Ｐゴシック"/>
              <a:cs typeface="+mn-cs"/>
            </a:rPr>
            <a:t>臨時財政対策債償還基金費</a:t>
          </a:r>
          <a:r>
            <a:rPr lang="ja-JP" altLang="en-US" sz="1300" b="0" i="0" baseline="0">
              <a:solidFill>
                <a:schemeClr val="dk1"/>
              </a:solidFill>
              <a:effectLst/>
              <a:latin typeface="ＭＳ Ｐゴシック"/>
              <a:ea typeface="ＭＳ Ｐゴシック"/>
              <a:cs typeface="+mn-cs"/>
            </a:rPr>
            <a:t>を積立たことによる増である。</a:t>
          </a:r>
          <a:r>
            <a:rPr kumimoji="1" lang="ja-JP" altLang="en-US" sz="1300">
              <a:solidFill>
                <a:schemeClr val="dk1"/>
              </a:solidFill>
              <a:effectLst/>
              <a:latin typeface="ＭＳ Ｐゴシック"/>
              <a:ea typeface="ＭＳ Ｐゴシック"/>
              <a:cs typeface="+mn-cs"/>
            </a:rPr>
            <a:t>当初予算及び決算余剰金での積立はあまりできていない状況である。</a:t>
          </a:r>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Ｐゴシック"/>
              <a:ea typeface="ＭＳ Ｐゴシック"/>
              <a:cs typeface="+mn-cs"/>
            </a:rPr>
            <a:t>　</a:t>
          </a:r>
          <a:r>
            <a:rPr lang="ja-JP" altLang="ja-JP" sz="1300" b="0" i="0" baseline="0">
              <a:solidFill>
                <a:schemeClr val="dk1"/>
              </a:solidFill>
              <a:effectLst/>
              <a:latin typeface="ＭＳ Ｐゴシック"/>
              <a:ea typeface="ＭＳ Ｐゴシック"/>
              <a:cs typeface="+mn-cs"/>
            </a:rPr>
            <a:t>臨時財政対策債償還基金費</a:t>
          </a:r>
          <a:r>
            <a:rPr lang="ja-JP" altLang="en-US" sz="1300" b="0" i="0" baseline="0">
              <a:solidFill>
                <a:schemeClr val="dk1"/>
              </a:solidFill>
              <a:effectLst/>
              <a:latin typeface="ＭＳ Ｐゴシック"/>
              <a:ea typeface="ＭＳ Ｐゴシック"/>
              <a:cs typeface="+mn-cs"/>
            </a:rPr>
            <a:t>分については令和</a:t>
          </a:r>
          <a:r>
            <a:rPr lang="en-US" altLang="ja-JP" sz="1300" b="0" i="0" baseline="0">
              <a:solidFill>
                <a:schemeClr val="dk1"/>
              </a:solidFill>
              <a:effectLst/>
              <a:latin typeface="ＭＳ Ｐゴシック"/>
              <a:ea typeface="ＭＳ Ｐゴシック"/>
              <a:cs typeface="+mn-cs"/>
            </a:rPr>
            <a:t>4</a:t>
          </a:r>
          <a:r>
            <a:rPr lang="ja-JP" altLang="en-US" sz="1300" b="0" i="0" baseline="0">
              <a:solidFill>
                <a:schemeClr val="dk1"/>
              </a:solidFill>
              <a:effectLst/>
              <a:latin typeface="ＭＳ Ｐゴシック"/>
              <a:ea typeface="ＭＳ Ｐゴシック"/>
              <a:cs typeface="+mn-cs"/>
            </a:rPr>
            <a:t>年度で取り崩して繰上償還する予定である。また、</a:t>
          </a:r>
          <a:r>
            <a:rPr kumimoji="1" lang="ja-JP" altLang="en-US" sz="1300">
              <a:solidFill>
                <a:schemeClr val="dk1"/>
              </a:solidFill>
              <a:effectLst/>
              <a:latin typeface="ＭＳ ゴシック"/>
              <a:ea typeface="ＭＳ ゴシック"/>
              <a:cs typeface="+mn-cs"/>
            </a:rPr>
            <a:t>公債費の償還額が増加した場合には一部取崩を行い、償還額が減となった場合には積立を行う方針である。総合長期計画の目標である</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千万円の残高を確保できるように努める。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有形</a:t>
          </a:r>
          <a:r>
            <a:rPr kumimoji="1" lang="ja-JP" altLang="ja-JP" sz="1100">
              <a:solidFill>
                <a:schemeClr val="dk1"/>
              </a:solidFill>
              <a:effectLst/>
              <a:latin typeface="ＭＳ Ｐゴシック"/>
              <a:ea typeface="ＭＳ Ｐゴシック"/>
              <a:cs typeface="+mn-cs"/>
            </a:rPr>
            <a:t>固定資産減価償却率については、建設から</a:t>
          </a:r>
          <a:r>
            <a:rPr kumimoji="1" lang="en-US" altLang="ja-JP" sz="1100">
              <a:solidFill>
                <a:schemeClr val="dk1"/>
              </a:solidFill>
              <a:effectLst/>
              <a:latin typeface="ＭＳ Ｐゴシック"/>
              <a:ea typeface="ＭＳ Ｐゴシック"/>
              <a:cs typeface="+mn-cs"/>
            </a:rPr>
            <a:t>30</a:t>
          </a:r>
          <a:r>
            <a:rPr kumimoji="1" lang="ja-JP" altLang="ja-JP" sz="1100">
              <a:solidFill>
                <a:schemeClr val="dk1"/>
              </a:solidFill>
              <a:effectLst/>
              <a:latin typeface="ＭＳ Ｐゴシック"/>
              <a:ea typeface="ＭＳ Ｐゴシック"/>
              <a:cs typeface="+mn-cs"/>
            </a:rPr>
            <a:t>年以上経過している公共施設等も</a:t>
          </a:r>
          <a:r>
            <a:rPr kumimoji="1" lang="ja-JP" altLang="en-US" sz="1100">
              <a:solidFill>
                <a:schemeClr val="dk1"/>
              </a:solidFill>
              <a:effectLst/>
              <a:latin typeface="ＭＳ Ｐゴシック"/>
              <a:ea typeface="ＭＳ Ｐゴシック"/>
              <a:cs typeface="+mn-cs"/>
            </a:rPr>
            <a:t>多いため</a:t>
          </a:r>
          <a:r>
            <a:rPr kumimoji="1" lang="ja-JP" altLang="ja-JP" sz="1100">
              <a:solidFill>
                <a:schemeClr val="dk1"/>
              </a:solidFill>
              <a:effectLst/>
              <a:latin typeface="ＭＳ Ｐゴシック"/>
              <a:ea typeface="ＭＳ Ｐゴシック"/>
              <a:cs typeface="+mn-cs"/>
            </a:rPr>
            <a:t>老朽化が進んで</a:t>
          </a:r>
          <a:r>
            <a:rPr kumimoji="1" lang="ja-JP" altLang="en-US" sz="1100">
              <a:solidFill>
                <a:schemeClr val="dk1"/>
              </a:solidFill>
              <a:effectLst/>
              <a:latin typeface="ＭＳ Ｐゴシック"/>
              <a:ea typeface="ＭＳ Ｐゴシック"/>
              <a:cs typeface="+mn-cs"/>
            </a:rPr>
            <a:t>おり、</a:t>
          </a:r>
          <a:r>
            <a:rPr kumimoji="1" lang="ja-JP" altLang="ja-JP" sz="1100">
              <a:solidFill>
                <a:schemeClr val="dk1"/>
              </a:solidFill>
              <a:effectLst/>
              <a:latin typeface="ＭＳ Ｐゴシック"/>
              <a:ea typeface="ＭＳ Ｐゴシック"/>
              <a:cs typeface="+mn-cs"/>
            </a:rPr>
            <a:t>類似団体内平均及び宮崎県平均値よりやや高い水準であが、令和元年度にそれぞれの公共施設等について、個別施設計画を策定済みであり、当該計画に基づいた施設の維持管理を適切に進めている。今後は、長寿命化へ向けての維持補修費の増額が見込まれるので、統合や除却も視野に入れた検討を行う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940" cy="223520"/>
    <xdr:sp macro="" textlink="">
      <xdr:nvSpPr>
        <xdr:cNvPr id="51" name="テキスト ボックス 50"/>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7505" cy="223520"/>
    <xdr:sp macro="" textlink="">
      <xdr:nvSpPr>
        <xdr:cNvPr id="53" name="テキスト ボックス 52"/>
        <xdr:cNvSpPr txBox="1"/>
      </xdr:nvSpPr>
      <xdr:spPr>
        <a:xfrm>
          <a:off x="847090" y="65862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7505" cy="224155"/>
    <xdr:sp macro="" textlink="">
      <xdr:nvSpPr>
        <xdr:cNvPr id="55" name="テキスト ボックス 54"/>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7505" cy="225425"/>
    <xdr:sp macro="" textlink="">
      <xdr:nvSpPr>
        <xdr:cNvPr id="57" name="テキスト ボックス 56"/>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7505" cy="225425"/>
    <xdr:sp macro="" textlink="">
      <xdr:nvSpPr>
        <xdr:cNvPr id="59" name="テキスト ボックス 58"/>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3520"/>
    <xdr:sp macro="" textlink="">
      <xdr:nvSpPr>
        <xdr:cNvPr id="61" name="テキスト ボックス 60"/>
        <xdr:cNvSpPr txBox="1"/>
      </xdr:nvSpPr>
      <xdr:spPr>
        <a:xfrm>
          <a:off x="898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118110</xdr:rowOff>
    </xdr:from>
    <xdr:to xmlns:xdr="http://schemas.openxmlformats.org/drawingml/2006/spreadsheetDrawing">
      <xdr:col>23</xdr:col>
      <xdr:colOff>85090</xdr:colOff>
      <xdr:row>34</xdr:row>
      <xdr:rowOff>170180</xdr:rowOff>
    </xdr:to>
    <xdr:cxnSp macro="">
      <xdr:nvCxnSpPr>
        <xdr:cNvPr id="63" name="直線コネクタ 62"/>
        <xdr:cNvCxnSpPr/>
      </xdr:nvCxnSpPr>
      <xdr:spPr>
        <a:xfrm flipV="1">
          <a:off x="4760595" y="551878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2540</xdr:rowOff>
    </xdr:from>
    <xdr:ext cx="403225" cy="259080"/>
    <xdr:sp macro="" textlink="">
      <xdr:nvSpPr>
        <xdr:cNvPr id="64" name="有形固定資産減価償却率最小値テキスト"/>
        <xdr:cNvSpPr txBox="1"/>
      </xdr:nvSpPr>
      <xdr:spPr>
        <a:xfrm>
          <a:off x="4813300" y="6774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170180</xdr:rowOff>
    </xdr:from>
    <xdr:to xmlns:xdr="http://schemas.openxmlformats.org/drawingml/2006/spreadsheetDrawing">
      <xdr:col>23</xdr:col>
      <xdr:colOff>174625</xdr:colOff>
      <xdr:row>34</xdr:row>
      <xdr:rowOff>170180</xdr:rowOff>
    </xdr:to>
    <xdr:cxnSp macro="">
      <xdr:nvCxnSpPr>
        <xdr:cNvPr id="65" name="直線コネクタ 64"/>
        <xdr:cNvCxnSpPr/>
      </xdr:nvCxnSpPr>
      <xdr:spPr>
        <a:xfrm>
          <a:off x="4673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64770</xdr:rowOff>
    </xdr:from>
    <xdr:ext cx="403225" cy="257175"/>
    <xdr:sp macro="" textlink="">
      <xdr:nvSpPr>
        <xdr:cNvPr id="66" name="有形固定資産減価償却率最大値テキスト"/>
        <xdr:cNvSpPr txBox="1"/>
      </xdr:nvSpPr>
      <xdr:spPr>
        <a:xfrm>
          <a:off x="4813300" y="5293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118110</xdr:rowOff>
    </xdr:from>
    <xdr:to xmlns:xdr="http://schemas.openxmlformats.org/drawingml/2006/spreadsheetDrawing">
      <xdr:col>23</xdr:col>
      <xdr:colOff>174625</xdr:colOff>
      <xdr:row>27</xdr:row>
      <xdr:rowOff>118110</xdr:rowOff>
    </xdr:to>
    <xdr:cxnSp macro="">
      <xdr:nvCxnSpPr>
        <xdr:cNvPr id="67" name="直線コネクタ 66"/>
        <xdr:cNvCxnSpPr/>
      </xdr:nvCxnSpPr>
      <xdr:spPr>
        <a:xfrm>
          <a:off x="4673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68580</xdr:rowOff>
    </xdr:from>
    <xdr:ext cx="403225" cy="259080"/>
    <xdr:sp macro="" textlink="">
      <xdr:nvSpPr>
        <xdr:cNvPr id="68" name="有形固定資産減価償却率平均値テキスト"/>
        <xdr:cNvSpPr txBox="1"/>
      </xdr:nvSpPr>
      <xdr:spPr>
        <a:xfrm>
          <a:off x="4813300" y="615505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45720</xdr:rowOff>
    </xdr:from>
    <xdr:to xmlns:xdr="http://schemas.openxmlformats.org/drawingml/2006/spreadsheetDrawing">
      <xdr:col>23</xdr:col>
      <xdr:colOff>136525</xdr:colOff>
      <xdr:row>32</xdr:row>
      <xdr:rowOff>147320</xdr:rowOff>
    </xdr:to>
    <xdr:sp macro="" textlink="">
      <xdr:nvSpPr>
        <xdr:cNvPr id="69" name="フローチャート: 判断 68"/>
        <xdr:cNvSpPr/>
      </xdr:nvSpPr>
      <xdr:spPr>
        <a:xfrm>
          <a:off x="4711700"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32</xdr:row>
      <xdr:rowOff>26035</xdr:rowOff>
    </xdr:from>
    <xdr:to xmlns:xdr="http://schemas.openxmlformats.org/drawingml/2006/spreadsheetDrawing">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145415</xdr:rowOff>
    </xdr:from>
    <xdr:to xmlns:xdr="http://schemas.openxmlformats.org/drawingml/2006/spreadsheetDrawing">
      <xdr:col>15</xdr:col>
      <xdr:colOff>187325</xdr:colOff>
      <xdr:row>32</xdr:row>
      <xdr:rowOff>75565</xdr:rowOff>
    </xdr:to>
    <xdr:sp macro="" textlink="">
      <xdr:nvSpPr>
        <xdr:cNvPr id="71" name="フローチャート: 判断 70"/>
        <xdr:cNvSpPr/>
      </xdr:nvSpPr>
      <xdr:spPr>
        <a:xfrm>
          <a:off x="323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113030</xdr:rowOff>
    </xdr:from>
    <xdr:to xmlns:xdr="http://schemas.openxmlformats.org/drawingml/2006/spreadsheetDrawing">
      <xdr:col>11</xdr:col>
      <xdr:colOff>187325</xdr:colOff>
      <xdr:row>32</xdr:row>
      <xdr:rowOff>43180</xdr:rowOff>
    </xdr:to>
    <xdr:sp macro="" textlink="">
      <xdr:nvSpPr>
        <xdr:cNvPr id="72" name="フローチャート: 判断 71"/>
        <xdr:cNvSpPr/>
      </xdr:nvSpPr>
      <xdr:spPr>
        <a:xfrm>
          <a:off x="2476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72390</xdr:rowOff>
    </xdr:from>
    <xdr:to xmlns:xdr="http://schemas.openxmlformats.org/drawingml/2006/spreadsheetDrawing">
      <xdr:col>7</xdr:col>
      <xdr:colOff>187325</xdr:colOff>
      <xdr:row>32</xdr:row>
      <xdr:rowOff>2540</xdr:rowOff>
    </xdr:to>
    <xdr:sp macro="" textlink="">
      <xdr:nvSpPr>
        <xdr:cNvPr id="73" name="フローチャート: 判断 72"/>
        <xdr:cNvSpPr/>
      </xdr:nvSpPr>
      <xdr:spPr>
        <a:xfrm>
          <a:off x="1714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4" name="テキスト ボックス 73"/>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5" name="テキスト ボックス 74"/>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6" name="テキスト ボックス 75"/>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7" name="テキスト ボックス 76"/>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78" name="テキスト ボックス 77"/>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84455</xdr:rowOff>
    </xdr:from>
    <xdr:to xmlns:xdr="http://schemas.openxmlformats.org/drawingml/2006/spreadsheetDrawing">
      <xdr:col>23</xdr:col>
      <xdr:colOff>136525</xdr:colOff>
      <xdr:row>33</xdr:row>
      <xdr:rowOff>14605</xdr:rowOff>
    </xdr:to>
    <xdr:sp macro="" textlink="">
      <xdr:nvSpPr>
        <xdr:cNvPr id="79" name="楕円 78"/>
        <xdr:cNvSpPr/>
      </xdr:nvSpPr>
      <xdr:spPr>
        <a:xfrm>
          <a:off x="4711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63500</xdr:rowOff>
    </xdr:from>
    <xdr:ext cx="403225" cy="257175"/>
    <xdr:sp macro="" textlink="">
      <xdr:nvSpPr>
        <xdr:cNvPr id="80" name="有形固定資産減価償却率該当値テキスト"/>
        <xdr:cNvSpPr txBox="1"/>
      </xdr:nvSpPr>
      <xdr:spPr>
        <a:xfrm>
          <a:off x="4813300" y="6321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56515</xdr:rowOff>
    </xdr:from>
    <xdr:to xmlns:xdr="http://schemas.openxmlformats.org/drawingml/2006/spreadsheetDrawing">
      <xdr:col>19</xdr:col>
      <xdr:colOff>187325</xdr:colOff>
      <xdr:row>32</xdr:row>
      <xdr:rowOff>158115</xdr:rowOff>
    </xdr:to>
    <xdr:sp macro="" textlink="">
      <xdr:nvSpPr>
        <xdr:cNvPr id="81" name="楕円 80"/>
        <xdr:cNvSpPr/>
      </xdr:nvSpPr>
      <xdr:spPr>
        <a:xfrm>
          <a:off x="4000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107315</xdr:rowOff>
    </xdr:from>
    <xdr:to xmlns:xdr="http://schemas.openxmlformats.org/drawingml/2006/spreadsheetDrawing">
      <xdr:col>23</xdr:col>
      <xdr:colOff>85725</xdr:colOff>
      <xdr:row>32</xdr:row>
      <xdr:rowOff>135255</xdr:rowOff>
    </xdr:to>
    <xdr:cxnSp macro="">
      <xdr:nvCxnSpPr>
        <xdr:cNvPr id="82" name="直線コネクタ 81"/>
        <xdr:cNvCxnSpPr/>
      </xdr:nvCxnSpPr>
      <xdr:spPr>
        <a:xfrm>
          <a:off x="4051300" y="6365240"/>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26035</xdr:rowOff>
    </xdr:from>
    <xdr:to xmlns:xdr="http://schemas.openxmlformats.org/drawingml/2006/spreadsheetDrawing">
      <xdr:col>15</xdr:col>
      <xdr:colOff>187325</xdr:colOff>
      <xdr:row>32</xdr:row>
      <xdr:rowOff>127635</xdr:rowOff>
    </xdr:to>
    <xdr:sp macro="" textlink="">
      <xdr:nvSpPr>
        <xdr:cNvPr id="83" name="楕円 82"/>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76835</xdr:rowOff>
    </xdr:from>
    <xdr:to xmlns:xdr="http://schemas.openxmlformats.org/drawingml/2006/spreadsheetDrawing">
      <xdr:col>19</xdr:col>
      <xdr:colOff>136525</xdr:colOff>
      <xdr:row>32</xdr:row>
      <xdr:rowOff>107315</xdr:rowOff>
    </xdr:to>
    <xdr:cxnSp macro="">
      <xdr:nvCxnSpPr>
        <xdr:cNvPr id="84" name="直線コネクタ 83"/>
        <xdr:cNvCxnSpPr/>
      </xdr:nvCxnSpPr>
      <xdr:spPr>
        <a:xfrm>
          <a:off x="3289300" y="633476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36830</xdr:rowOff>
    </xdr:from>
    <xdr:to xmlns:xdr="http://schemas.openxmlformats.org/drawingml/2006/spreadsheetDrawing">
      <xdr:col>11</xdr:col>
      <xdr:colOff>187325</xdr:colOff>
      <xdr:row>32</xdr:row>
      <xdr:rowOff>138430</xdr:rowOff>
    </xdr:to>
    <xdr:sp macro="" textlink="">
      <xdr:nvSpPr>
        <xdr:cNvPr id="85" name="楕円 84"/>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76835</xdr:rowOff>
    </xdr:from>
    <xdr:to xmlns:xdr="http://schemas.openxmlformats.org/drawingml/2006/spreadsheetDrawing">
      <xdr:col>15</xdr:col>
      <xdr:colOff>136525</xdr:colOff>
      <xdr:row>32</xdr:row>
      <xdr:rowOff>87630</xdr:rowOff>
    </xdr:to>
    <xdr:cxnSp macro="">
      <xdr:nvCxnSpPr>
        <xdr:cNvPr id="86" name="直線コネクタ 85"/>
        <xdr:cNvCxnSpPr/>
      </xdr:nvCxnSpPr>
      <xdr:spPr>
        <a:xfrm flipV="1">
          <a:off x="2527300" y="63347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10795</xdr:rowOff>
    </xdr:from>
    <xdr:to xmlns:xdr="http://schemas.openxmlformats.org/drawingml/2006/spreadsheetDrawing">
      <xdr:col>7</xdr:col>
      <xdr:colOff>187325</xdr:colOff>
      <xdr:row>32</xdr:row>
      <xdr:rowOff>112395</xdr:rowOff>
    </xdr:to>
    <xdr:sp macro="" textlink="">
      <xdr:nvSpPr>
        <xdr:cNvPr id="87" name="楕円 86"/>
        <xdr:cNvSpPr/>
      </xdr:nvSpPr>
      <xdr:spPr>
        <a:xfrm>
          <a:off x="1714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61595</xdr:rowOff>
    </xdr:from>
    <xdr:to xmlns:xdr="http://schemas.openxmlformats.org/drawingml/2006/spreadsheetDrawing">
      <xdr:col>11</xdr:col>
      <xdr:colOff>136525</xdr:colOff>
      <xdr:row>32</xdr:row>
      <xdr:rowOff>87630</xdr:rowOff>
    </xdr:to>
    <xdr:cxnSp macro="">
      <xdr:nvCxnSpPr>
        <xdr:cNvPr id="88" name="直線コネクタ 87"/>
        <xdr:cNvCxnSpPr/>
      </xdr:nvCxnSpPr>
      <xdr:spPr>
        <a:xfrm>
          <a:off x="1765300" y="631952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144145</xdr:rowOff>
    </xdr:from>
    <xdr:ext cx="403225" cy="257175"/>
    <xdr:sp macro="" textlink="">
      <xdr:nvSpPr>
        <xdr:cNvPr id="89" name="n_1aveValue有形固定資産減価償却率"/>
        <xdr:cNvSpPr txBox="1"/>
      </xdr:nvSpPr>
      <xdr:spPr>
        <a:xfrm>
          <a:off x="3836035" y="6059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92075</xdr:rowOff>
    </xdr:from>
    <xdr:ext cx="403225" cy="259080"/>
    <xdr:sp macro="" textlink="">
      <xdr:nvSpPr>
        <xdr:cNvPr id="90" name="n_2aveValue有形固定資産減価償却率"/>
        <xdr:cNvSpPr txBox="1"/>
      </xdr:nvSpPr>
      <xdr:spPr>
        <a:xfrm>
          <a:off x="3086735" y="6007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59690</xdr:rowOff>
    </xdr:from>
    <xdr:ext cx="403225" cy="259080"/>
    <xdr:sp macro="" textlink="">
      <xdr:nvSpPr>
        <xdr:cNvPr id="91" name="n_3aveValue有形固定資産減価償却率"/>
        <xdr:cNvSpPr txBox="1"/>
      </xdr:nvSpPr>
      <xdr:spPr>
        <a:xfrm>
          <a:off x="2324735" y="59747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19050</xdr:rowOff>
    </xdr:from>
    <xdr:ext cx="403225" cy="257175"/>
    <xdr:sp macro="" textlink="">
      <xdr:nvSpPr>
        <xdr:cNvPr id="92" name="n_4aveValue有形固定資産減価償却率"/>
        <xdr:cNvSpPr txBox="1"/>
      </xdr:nvSpPr>
      <xdr:spPr>
        <a:xfrm>
          <a:off x="1562735" y="5934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149225</xdr:rowOff>
    </xdr:from>
    <xdr:ext cx="403225" cy="259080"/>
    <xdr:sp macro="" textlink="">
      <xdr:nvSpPr>
        <xdr:cNvPr id="93" name="n_1mainValue有形固定資産減価償却率"/>
        <xdr:cNvSpPr txBox="1"/>
      </xdr:nvSpPr>
      <xdr:spPr>
        <a:xfrm>
          <a:off x="3836035" y="6407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118745</xdr:rowOff>
    </xdr:from>
    <xdr:ext cx="403225" cy="259080"/>
    <xdr:sp macro="" textlink="">
      <xdr:nvSpPr>
        <xdr:cNvPr id="94" name="n_2mainValue有形固定資産減価償却率"/>
        <xdr:cNvSpPr txBox="1"/>
      </xdr:nvSpPr>
      <xdr:spPr>
        <a:xfrm>
          <a:off x="3086735" y="63766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129540</xdr:rowOff>
    </xdr:from>
    <xdr:ext cx="403225" cy="259080"/>
    <xdr:sp macro="" textlink="">
      <xdr:nvSpPr>
        <xdr:cNvPr id="95" name="n_3mainValue有形固定資産減価償却率"/>
        <xdr:cNvSpPr txBox="1"/>
      </xdr:nvSpPr>
      <xdr:spPr>
        <a:xfrm>
          <a:off x="2324735" y="6387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103505</xdr:rowOff>
    </xdr:from>
    <xdr:ext cx="403225" cy="259080"/>
    <xdr:sp macro="" textlink="">
      <xdr:nvSpPr>
        <xdr:cNvPr id="96" name="n_4mainValue有形固定資産減価償却率"/>
        <xdr:cNvSpPr txBox="1"/>
      </xdr:nvSpPr>
      <xdr:spPr>
        <a:xfrm>
          <a:off x="1562735" y="6361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債務償還比率は類似団体内平均、宮崎県平均を上回っている。令和</a:t>
          </a:r>
          <a:r>
            <a:rPr kumimoji="1" lang="ja-JP" altLang="ja-JP" sz="1100">
              <a:solidFill>
                <a:schemeClr val="dk1"/>
              </a:solidFill>
              <a:effectLst/>
              <a:latin typeface="ＭＳ Ｐゴシック"/>
              <a:ea typeface="ＭＳ Ｐゴシック"/>
              <a:cs typeface="+mn-cs"/>
            </a:rPr>
            <a:t>2年度までは</a:t>
          </a:r>
          <a:r>
            <a:rPr kumimoji="1" lang="ja-JP" altLang="en-US" sz="1100">
              <a:solidFill>
                <a:schemeClr val="dk1"/>
              </a:solidFill>
              <a:effectLst/>
              <a:latin typeface="ＭＳ Ｐゴシック"/>
              <a:ea typeface="ＭＳ Ｐゴシック"/>
              <a:cs typeface="+mn-cs"/>
            </a:rPr>
            <a:t>基金残高の減少に伴い数値が上昇していたが、令和3年度において基金残高が増加したことにより改善に転じた</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臨時財政対策債及び災害復旧事業債を除いた</a:t>
          </a:r>
          <a:r>
            <a:rPr kumimoji="1" lang="ja-JP" altLang="ja-JP" sz="1100">
              <a:solidFill>
                <a:schemeClr val="dk1"/>
              </a:solidFill>
              <a:effectLst/>
              <a:latin typeface="ＭＳ Ｐゴシック"/>
              <a:ea typeface="ＭＳ Ｐゴシック"/>
              <a:cs typeface="+mn-cs"/>
            </a:rPr>
            <a:t>起債の発行額を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億円以内</a:t>
          </a:r>
          <a:r>
            <a:rPr kumimoji="1" lang="ja-JP" altLang="ja-JP" sz="1100">
              <a:solidFill>
                <a:schemeClr val="dk1"/>
              </a:solidFill>
              <a:effectLst/>
              <a:latin typeface="ＭＳ Ｐゴシック"/>
              <a:ea typeface="ＭＳ Ｐゴシック"/>
              <a:cs typeface="+mn-cs"/>
            </a:rPr>
            <a:t>としており、</a:t>
          </a:r>
          <a:r>
            <a:rPr kumimoji="1" lang="ja-JP" altLang="en-US" sz="1100">
              <a:solidFill>
                <a:schemeClr val="dk1"/>
              </a:solidFill>
              <a:effectLst/>
              <a:latin typeface="ＭＳ Ｐゴシック"/>
              <a:ea typeface="ＭＳ Ｐゴシック"/>
              <a:cs typeface="+mn-cs"/>
            </a:rPr>
            <a:t>基金残高についは第八期総合長期計画の目標を達成している。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2" name="テキスト ボックス 111"/>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4" name="テキスト ボックス 113"/>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6" name="テキスト ボックス 115"/>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18" name="テキスト ボックス 117"/>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0" name="テキスト ボックス 119"/>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2" name="テキスト ボックス 121"/>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4" name="テキスト ボックス 123"/>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52070</xdr:rowOff>
    </xdr:to>
    <xdr:cxnSp macro="">
      <xdr:nvCxnSpPr>
        <xdr:cNvPr id="127" name="直線コネクタ 126"/>
        <xdr:cNvCxnSpPr/>
      </xdr:nvCxnSpPr>
      <xdr:spPr>
        <a:xfrm flipV="1">
          <a:off x="14793595" y="5261610"/>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55245</xdr:rowOff>
    </xdr:from>
    <xdr:ext cx="467995" cy="257175"/>
    <xdr:sp macro="" textlink="">
      <xdr:nvSpPr>
        <xdr:cNvPr id="128" name="債務償還比率最小値テキスト"/>
        <xdr:cNvSpPr txBox="1"/>
      </xdr:nvSpPr>
      <xdr:spPr>
        <a:xfrm>
          <a:off x="14846300" y="66560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52070</xdr:rowOff>
    </xdr:from>
    <xdr:to xmlns:xdr="http://schemas.openxmlformats.org/drawingml/2006/spreadsheetDrawing">
      <xdr:col>76</xdr:col>
      <xdr:colOff>111125</xdr:colOff>
      <xdr:row>34</xdr:row>
      <xdr:rowOff>52070</xdr:rowOff>
    </xdr:to>
    <xdr:cxnSp macro="">
      <xdr:nvCxnSpPr>
        <xdr:cNvPr id="129" name="直線コネクタ 128"/>
        <xdr:cNvCxnSpPr/>
      </xdr:nvCxnSpPr>
      <xdr:spPr>
        <a:xfrm>
          <a:off x="1470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0"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1" name="直線コネクタ 13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160020</xdr:rowOff>
    </xdr:from>
    <xdr:ext cx="467995" cy="259080"/>
    <xdr:sp macro="" textlink="">
      <xdr:nvSpPr>
        <xdr:cNvPr id="132" name="債務償還比率平均値テキスト"/>
        <xdr:cNvSpPr txBox="1"/>
      </xdr:nvSpPr>
      <xdr:spPr>
        <a:xfrm>
          <a:off x="14846300" y="556069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137160</xdr:rowOff>
    </xdr:from>
    <xdr:to xmlns:xdr="http://schemas.openxmlformats.org/drawingml/2006/spreadsheetDrawing">
      <xdr:col>76</xdr:col>
      <xdr:colOff>73025</xdr:colOff>
      <xdr:row>29</xdr:row>
      <xdr:rowOff>67310</xdr:rowOff>
    </xdr:to>
    <xdr:sp macro="" textlink="">
      <xdr:nvSpPr>
        <xdr:cNvPr id="133" name="フローチャート: 判断 132"/>
        <xdr:cNvSpPr/>
      </xdr:nvSpPr>
      <xdr:spPr>
        <a:xfrm>
          <a:off x="147447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86995</xdr:rowOff>
    </xdr:from>
    <xdr:to xmlns:xdr="http://schemas.openxmlformats.org/drawingml/2006/spreadsheetDrawing">
      <xdr:col>72</xdr:col>
      <xdr:colOff>123825</xdr:colOff>
      <xdr:row>30</xdr:row>
      <xdr:rowOff>17780</xdr:rowOff>
    </xdr:to>
    <xdr:sp macro="" textlink="">
      <xdr:nvSpPr>
        <xdr:cNvPr id="134" name="フローチャート: 判断 133"/>
        <xdr:cNvSpPr/>
      </xdr:nvSpPr>
      <xdr:spPr>
        <a:xfrm>
          <a:off x="14033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93345</xdr:rowOff>
    </xdr:from>
    <xdr:to xmlns:xdr="http://schemas.openxmlformats.org/drawingml/2006/spreadsheetDrawing">
      <xdr:col>68</xdr:col>
      <xdr:colOff>123825</xdr:colOff>
      <xdr:row>30</xdr:row>
      <xdr:rowOff>23495</xdr:rowOff>
    </xdr:to>
    <xdr:sp macro="" textlink="">
      <xdr:nvSpPr>
        <xdr:cNvPr id="135" name="フローチャート: 判断 134"/>
        <xdr:cNvSpPr/>
      </xdr:nvSpPr>
      <xdr:spPr>
        <a:xfrm>
          <a:off x="13271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110490</xdr:rowOff>
    </xdr:from>
    <xdr:to xmlns:xdr="http://schemas.openxmlformats.org/drawingml/2006/spreadsheetDrawing">
      <xdr:col>64</xdr:col>
      <xdr:colOff>123825</xdr:colOff>
      <xdr:row>30</xdr:row>
      <xdr:rowOff>40640</xdr:rowOff>
    </xdr:to>
    <xdr:sp macro="" textlink="">
      <xdr:nvSpPr>
        <xdr:cNvPr id="136" name="フローチャート: 判断 135"/>
        <xdr:cNvSpPr/>
      </xdr:nvSpPr>
      <xdr:spPr>
        <a:xfrm>
          <a:off x="12509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98425</xdr:rowOff>
    </xdr:from>
    <xdr:to xmlns:xdr="http://schemas.openxmlformats.org/drawingml/2006/spreadsheetDrawing">
      <xdr:col>60</xdr:col>
      <xdr:colOff>123825</xdr:colOff>
      <xdr:row>30</xdr:row>
      <xdr:rowOff>29210</xdr:rowOff>
    </xdr:to>
    <xdr:sp macro="" textlink="">
      <xdr:nvSpPr>
        <xdr:cNvPr id="137" name="フローチャート: 判断 136"/>
        <xdr:cNvSpPr/>
      </xdr:nvSpPr>
      <xdr:spPr>
        <a:xfrm>
          <a:off x="11747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8" name="テキスト ボックス 13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9" name="テキスト ボックス 13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0" name="テキスト ボックス 13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1" name="テキスト ボックス 14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2" name="テキスト ボックス 14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22225</xdr:rowOff>
    </xdr:from>
    <xdr:to xmlns:xdr="http://schemas.openxmlformats.org/drawingml/2006/spreadsheetDrawing">
      <xdr:col>76</xdr:col>
      <xdr:colOff>73025</xdr:colOff>
      <xdr:row>30</xdr:row>
      <xdr:rowOff>123825</xdr:rowOff>
    </xdr:to>
    <xdr:sp macro="" textlink="">
      <xdr:nvSpPr>
        <xdr:cNvPr id="143" name="楕円 142"/>
        <xdr:cNvSpPr/>
      </xdr:nvSpPr>
      <xdr:spPr>
        <a:xfrm>
          <a:off x="14744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635</xdr:rowOff>
    </xdr:from>
    <xdr:ext cx="467995" cy="259080"/>
    <xdr:sp macro="" textlink="">
      <xdr:nvSpPr>
        <xdr:cNvPr id="144" name="債務償還比率該当値テキスト"/>
        <xdr:cNvSpPr txBox="1"/>
      </xdr:nvSpPr>
      <xdr:spPr>
        <a:xfrm>
          <a:off x="14846300" y="5915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99695</xdr:rowOff>
    </xdr:from>
    <xdr:to xmlns:xdr="http://schemas.openxmlformats.org/drawingml/2006/spreadsheetDrawing">
      <xdr:col>72</xdr:col>
      <xdr:colOff>123825</xdr:colOff>
      <xdr:row>34</xdr:row>
      <xdr:rowOff>29845</xdr:rowOff>
    </xdr:to>
    <xdr:sp macro="" textlink="">
      <xdr:nvSpPr>
        <xdr:cNvPr id="145" name="楕円 144"/>
        <xdr:cNvSpPr/>
      </xdr:nvSpPr>
      <xdr:spPr>
        <a:xfrm>
          <a:off x="1403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73025</xdr:rowOff>
    </xdr:from>
    <xdr:to xmlns:xdr="http://schemas.openxmlformats.org/drawingml/2006/spreadsheetDrawing">
      <xdr:col>76</xdr:col>
      <xdr:colOff>22225</xdr:colOff>
      <xdr:row>33</xdr:row>
      <xdr:rowOff>150495</xdr:rowOff>
    </xdr:to>
    <xdr:cxnSp macro="">
      <xdr:nvCxnSpPr>
        <xdr:cNvPr id="146" name="直線コネクタ 145"/>
        <xdr:cNvCxnSpPr/>
      </xdr:nvCxnSpPr>
      <xdr:spPr>
        <a:xfrm flipV="1">
          <a:off x="14084300" y="5988050"/>
          <a:ext cx="7112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163830</xdr:rowOff>
    </xdr:from>
    <xdr:to xmlns:xdr="http://schemas.openxmlformats.org/drawingml/2006/spreadsheetDrawing">
      <xdr:col>68</xdr:col>
      <xdr:colOff>123825</xdr:colOff>
      <xdr:row>33</xdr:row>
      <xdr:rowOff>93980</xdr:rowOff>
    </xdr:to>
    <xdr:sp macro="" textlink="">
      <xdr:nvSpPr>
        <xdr:cNvPr id="147" name="楕円 146"/>
        <xdr:cNvSpPr/>
      </xdr:nvSpPr>
      <xdr:spPr>
        <a:xfrm>
          <a:off x="13271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43180</xdr:rowOff>
    </xdr:from>
    <xdr:to xmlns:xdr="http://schemas.openxmlformats.org/drawingml/2006/spreadsheetDrawing">
      <xdr:col>72</xdr:col>
      <xdr:colOff>73025</xdr:colOff>
      <xdr:row>33</xdr:row>
      <xdr:rowOff>150495</xdr:rowOff>
    </xdr:to>
    <xdr:cxnSp macro="">
      <xdr:nvCxnSpPr>
        <xdr:cNvPr id="148" name="直線コネクタ 147"/>
        <xdr:cNvCxnSpPr/>
      </xdr:nvCxnSpPr>
      <xdr:spPr>
        <a:xfrm>
          <a:off x="13322300" y="6472555"/>
          <a:ext cx="762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132080</xdr:rowOff>
    </xdr:from>
    <xdr:to xmlns:xdr="http://schemas.openxmlformats.org/drawingml/2006/spreadsheetDrawing">
      <xdr:col>64</xdr:col>
      <xdr:colOff>123825</xdr:colOff>
      <xdr:row>33</xdr:row>
      <xdr:rowOff>62230</xdr:rowOff>
    </xdr:to>
    <xdr:sp macro="" textlink="">
      <xdr:nvSpPr>
        <xdr:cNvPr id="149" name="楕円 148"/>
        <xdr:cNvSpPr/>
      </xdr:nvSpPr>
      <xdr:spPr>
        <a:xfrm>
          <a:off x="1250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11430</xdr:rowOff>
    </xdr:from>
    <xdr:to xmlns:xdr="http://schemas.openxmlformats.org/drawingml/2006/spreadsheetDrawing">
      <xdr:col>68</xdr:col>
      <xdr:colOff>73025</xdr:colOff>
      <xdr:row>33</xdr:row>
      <xdr:rowOff>43180</xdr:rowOff>
    </xdr:to>
    <xdr:cxnSp macro="">
      <xdr:nvCxnSpPr>
        <xdr:cNvPr id="150" name="直線コネクタ 149"/>
        <xdr:cNvCxnSpPr/>
      </xdr:nvCxnSpPr>
      <xdr:spPr>
        <a:xfrm>
          <a:off x="12560300" y="644080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36830</xdr:rowOff>
    </xdr:from>
    <xdr:to xmlns:xdr="http://schemas.openxmlformats.org/drawingml/2006/spreadsheetDrawing">
      <xdr:col>60</xdr:col>
      <xdr:colOff>123825</xdr:colOff>
      <xdr:row>32</xdr:row>
      <xdr:rowOff>138430</xdr:rowOff>
    </xdr:to>
    <xdr:sp macro="" textlink="">
      <xdr:nvSpPr>
        <xdr:cNvPr id="151" name="楕円 150"/>
        <xdr:cNvSpPr/>
      </xdr:nvSpPr>
      <xdr:spPr>
        <a:xfrm>
          <a:off x="1174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87630</xdr:rowOff>
    </xdr:from>
    <xdr:to xmlns:xdr="http://schemas.openxmlformats.org/drawingml/2006/spreadsheetDrawing">
      <xdr:col>64</xdr:col>
      <xdr:colOff>73025</xdr:colOff>
      <xdr:row>33</xdr:row>
      <xdr:rowOff>11430</xdr:rowOff>
    </xdr:to>
    <xdr:cxnSp macro="">
      <xdr:nvCxnSpPr>
        <xdr:cNvPr id="152" name="直線コネクタ 151"/>
        <xdr:cNvCxnSpPr/>
      </xdr:nvCxnSpPr>
      <xdr:spPr>
        <a:xfrm>
          <a:off x="11798300" y="6345555"/>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34290</xdr:rowOff>
    </xdr:from>
    <xdr:ext cx="467995" cy="259080"/>
    <xdr:sp macro="" textlink="">
      <xdr:nvSpPr>
        <xdr:cNvPr id="153" name="n_1aveValue債務償還比率"/>
        <xdr:cNvSpPr txBox="1"/>
      </xdr:nvSpPr>
      <xdr:spPr>
        <a:xfrm>
          <a:off x="13836650" y="5606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40640</xdr:rowOff>
    </xdr:from>
    <xdr:ext cx="467995" cy="257175"/>
    <xdr:sp macro="" textlink="">
      <xdr:nvSpPr>
        <xdr:cNvPr id="154" name="n_2aveValue債務償還比率"/>
        <xdr:cNvSpPr txBox="1"/>
      </xdr:nvSpPr>
      <xdr:spPr>
        <a:xfrm>
          <a:off x="13087350" y="56127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57150</xdr:rowOff>
    </xdr:from>
    <xdr:ext cx="467995" cy="259080"/>
    <xdr:sp macro="" textlink="">
      <xdr:nvSpPr>
        <xdr:cNvPr id="155" name="n_3aveValue債務償還比率"/>
        <xdr:cNvSpPr txBox="1"/>
      </xdr:nvSpPr>
      <xdr:spPr>
        <a:xfrm>
          <a:off x="12325350" y="5629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45085</xdr:rowOff>
    </xdr:from>
    <xdr:ext cx="467995" cy="258445"/>
    <xdr:sp macro="" textlink="">
      <xdr:nvSpPr>
        <xdr:cNvPr id="156" name="n_4aveValue債務償還比率"/>
        <xdr:cNvSpPr txBox="1"/>
      </xdr:nvSpPr>
      <xdr:spPr>
        <a:xfrm>
          <a:off x="11563350" y="56172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20955</xdr:rowOff>
    </xdr:from>
    <xdr:ext cx="467995" cy="257175"/>
    <xdr:sp macro="" textlink="">
      <xdr:nvSpPr>
        <xdr:cNvPr id="157" name="n_1mainValue債務償還比率"/>
        <xdr:cNvSpPr txBox="1"/>
      </xdr:nvSpPr>
      <xdr:spPr>
        <a:xfrm>
          <a:off x="13836650" y="6621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85090</xdr:rowOff>
    </xdr:from>
    <xdr:ext cx="467995" cy="259080"/>
    <xdr:sp macro="" textlink="">
      <xdr:nvSpPr>
        <xdr:cNvPr id="158" name="n_2mainValue債務償還比率"/>
        <xdr:cNvSpPr txBox="1"/>
      </xdr:nvSpPr>
      <xdr:spPr>
        <a:xfrm>
          <a:off x="13087350" y="6514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53340</xdr:rowOff>
    </xdr:from>
    <xdr:ext cx="467995" cy="257175"/>
    <xdr:sp macro="" textlink="">
      <xdr:nvSpPr>
        <xdr:cNvPr id="159" name="n_3mainValue債務償還比率"/>
        <xdr:cNvSpPr txBox="1"/>
      </xdr:nvSpPr>
      <xdr:spPr>
        <a:xfrm>
          <a:off x="12325350" y="6482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129540</xdr:rowOff>
    </xdr:from>
    <xdr:ext cx="467995" cy="259080"/>
    <xdr:sp macro="" textlink="">
      <xdr:nvSpPr>
        <xdr:cNvPr id="160" name="n_4mainValue債務償還比率"/>
        <xdr:cNvSpPr txBox="1"/>
      </xdr:nvSpPr>
      <xdr:spPr>
        <a:xfrm>
          <a:off x="11563350" y="6387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3" name="テキスト ボックス 16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4" name="テキスト ボックス 16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5" name="テキスト ボックス 16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6" name="テキスト ボックス 16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99060</xdr:rowOff>
    </xdr:from>
    <xdr:to xmlns:xdr="http://schemas.openxmlformats.org/drawingml/2006/spreadsheetDrawing">
      <xdr:col>24</xdr:col>
      <xdr:colOff>62865</xdr:colOff>
      <xdr:row>41</xdr:row>
      <xdr:rowOff>169545</xdr:rowOff>
    </xdr:to>
    <xdr:cxnSp macro="">
      <xdr:nvCxnSpPr>
        <xdr:cNvPr id="58" name="直線コネクタ 57"/>
        <xdr:cNvCxnSpPr/>
      </xdr:nvCxnSpPr>
      <xdr:spPr>
        <a:xfrm flipV="1">
          <a:off x="4634865" y="575691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5130" cy="259080"/>
    <xdr:sp macro="" textlink="">
      <xdr:nvSpPr>
        <xdr:cNvPr id="59"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60" name="直線コネクタ 59"/>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45720</xdr:rowOff>
    </xdr:from>
    <xdr:ext cx="340360" cy="259080"/>
    <xdr:sp macro="" textlink="">
      <xdr:nvSpPr>
        <xdr:cNvPr id="61" name="【道路】&#10;有形固定資産減価償却率最大値テキスト"/>
        <xdr:cNvSpPr txBox="1"/>
      </xdr:nvSpPr>
      <xdr:spPr>
        <a:xfrm>
          <a:off x="4673600" y="553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99060</xdr:rowOff>
    </xdr:from>
    <xdr:to xmlns:xdr="http://schemas.openxmlformats.org/drawingml/2006/spreadsheetDrawing">
      <xdr:col>24</xdr:col>
      <xdr:colOff>152400</xdr:colOff>
      <xdr:row>33</xdr:row>
      <xdr:rowOff>99060</xdr:rowOff>
    </xdr:to>
    <xdr:cxnSp macro="">
      <xdr:nvCxnSpPr>
        <xdr:cNvPr id="62" name="直線コネクタ 61"/>
        <xdr:cNvCxnSpPr/>
      </xdr:nvCxnSpPr>
      <xdr:spPr>
        <a:xfrm>
          <a:off x="4546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21590</xdr:rowOff>
    </xdr:from>
    <xdr:ext cx="405130" cy="259080"/>
    <xdr:sp macro="" textlink="">
      <xdr:nvSpPr>
        <xdr:cNvPr id="63" name="【道路】&#10;有形固定資産減価償却率平均値テキスト"/>
        <xdr:cNvSpPr txBox="1"/>
      </xdr:nvSpPr>
      <xdr:spPr>
        <a:xfrm>
          <a:off x="4673600" y="6708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43180</xdr:rowOff>
    </xdr:from>
    <xdr:to xmlns:xdr="http://schemas.openxmlformats.org/drawingml/2006/spreadsheetDrawing">
      <xdr:col>24</xdr:col>
      <xdr:colOff>114300</xdr:colOff>
      <xdr:row>39</xdr:row>
      <xdr:rowOff>144780</xdr:rowOff>
    </xdr:to>
    <xdr:sp macro="" textlink="">
      <xdr:nvSpPr>
        <xdr:cNvPr id="64" name="フローチャート: 判断 63"/>
        <xdr:cNvSpPr/>
      </xdr:nvSpPr>
      <xdr:spPr>
        <a:xfrm>
          <a:off x="45847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12065</xdr:rowOff>
    </xdr:from>
    <xdr:to xmlns:xdr="http://schemas.openxmlformats.org/drawingml/2006/spreadsheetDrawing">
      <xdr:col>20</xdr:col>
      <xdr:colOff>38100</xdr:colOff>
      <xdr:row>39</xdr:row>
      <xdr:rowOff>113665</xdr:rowOff>
    </xdr:to>
    <xdr:sp macro="" textlink="">
      <xdr:nvSpPr>
        <xdr:cNvPr id="65" name="フローチャート: 判断 64"/>
        <xdr:cNvSpPr/>
      </xdr:nvSpPr>
      <xdr:spPr>
        <a:xfrm>
          <a:off x="3746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125095</xdr:rowOff>
    </xdr:from>
    <xdr:to xmlns:xdr="http://schemas.openxmlformats.org/drawingml/2006/spreadsheetDrawing">
      <xdr:col>15</xdr:col>
      <xdr:colOff>101600</xdr:colOff>
      <xdr:row>39</xdr:row>
      <xdr:rowOff>55245</xdr:rowOff>
    </xdr:to>
    <xdr:sp macro="" textlink="">
      <xdr:nvSpPr>
        <xdr:cNvPr id="66" name="フローチャート: 判断 65"/>
        <xdr:cNvSpPr/>
      </xdr:nvSpPr>
      <xdr:spPr>
        <a:xfrm>
          <a:off x="2857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102235</xdr:rowOff>
    </xdr:from>
    <xdr:to xmlns:xdr="http://schemas.openxmlformats.org/drawingml/2006/spreadsheetDrawing">
      <xdr:col>10</xdr:col>
      <xdr:colOff>165100</xdr:colOff>
      <xdr:row>39</xdr:row>
      <xdr:rowOff>32385</xdr:rowOff>
    </xdr:to>
    <xdr:sp macro="" textlink="">
      <xdr:nvSpPr>
        <xdr:cNvPr id="67" name="フローチャート: 判断 66"/>
        <xdr:cNvSpPr/>
      </xdr:nvSpPr>
      <xdr:spPr>
        <a:xfrm>
          <a:off x="1968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48260</xdr:rowOff>
    </xdr:from>
    <xdr:to xmlns:xdr="http://schemas.openxmlformats.org/drawingml/2006/spreadsheetDrawing">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6350</xdr:rowOff>
    </xdr:from>
    <xdr:to xmlns:xdr="http://schemas.openxmlformats.org/drawingml/2006/spreadsheetDrawing">
      <xdr:col>24</xdr:col>
      <xdr:colOff>114300</xdr:colOff>
      <xdr:row>39</xdr:row>
      <xdr:rowOff>107315</xdr:rowOff>
    </xdr:to>
    <xdr:sp macro="" textlink="">
      <xdr:nvSpPr>
        <xdr:cNvPr id="74" name="楕円 73"/>
        <xdr:cNvSpPr/>
      </xdr:nvSpPr>
      <xdr:spPr>
        <a:xfrm>
          <a:off x="45847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29210</xdr:rowOff>
    </xdr:from>
    <xdr:ext cx="405130" cy="257175"/>
    <xdr:sp macro="" textlink="">
      <xdr:nvSpPr>
        <xdr:cNvPr id="75" name="【道路】&#10;有形固定資産減価償却率該当値テキスト"/>
        <xdr:cNvSpPr txBox="1"/>
      </xdr:nvSpPr>
      <xdr:spPr>
        <a:xfrm>
          <a:off x="4673600" y="65443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154940</xdr:rowOff>
    </xdr:from>
    <xdr:to xmlns:xdr="http://schemas.openxmlformats.org/drawingml/2006/spreadsheetDrawing">
      <xdr:col>20</xdr:col>
      <xdr:colOff>38100</xdr:colOff>
      <xdr:row>39</xdr:row>
      <xdr:rowOff>84455</xdr:rowOff>
    </xdr:to>
    <xdr:sp macro="" textlink="">
      <xdr:nvSpPr>
        <xdr:cNvPr id="76" name="楕円 75"/>
        <xdr:cNvSpPr/>
      </xdr:nvSpPr>
      <xdr:spPr>
        <a:xfrm>
          <a:off x="3746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33655</xdr:rowOff>
    </xdr:from>
    <xdr:to xmlns:xdr="http://schemas.openxmlformats.org/drawingml/2006/spreadsheetDrawing">
      <xdr:col>24</xdr:col>
      <xdr:colOff>63500</xdr:colOff>
      <xdr:row>39</xdr:row>
      <xdr:rowOff>56515</xdr:rowOff>
    </xdr:to>
    <xdr:cxnSp macro="">
      <xdr:nvCxnSpPr>
        <xdr:cNvPr id="77" name="直線コネクタ 76"/>
        <xdr:cNvCxnSpPr/>
      </xdr:nvCxnSpPr>
      <xdr:spPr>
        <a:xfrm>
          <a:off x="3797300" y="67202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139700</xdr:rowOff>
    </xdr:from>
    <xdr:to xmlns:xdr="http://schemas.openxmlformats.org/drawingml/2006/spreadsheetDrawing">
      <xdr:col>15</xdr:col>
      <xdr:colOff>101600</xdr:colOff>
      <xdr:row>39</xdr:row>
      <xdr:rowOff>69850</xdr:rowOff>
    </xdr:to>
    <xdr:sp macro="" textlink="">
      <xdr:nvSpPr>
        <xdr:cNvPr id="78" name="楕円 77"/>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19050</xdr:rowOff>
    </xdr:from>
    <xdr:to xmlns:xdr="http://schemas.openxmlformats.org/drawingml/2006/spreadsheetDrawing">
      <xdr:col>19</xdr:col>
      <xdr:colOff>177800</xdr:colOff>
      <xdr:row>39</xdr:row>
      <xdr:rowOff>33655</xdr:rowOff>
    </xdr:to>
    <xdr:cxnSp macro="">
      <xdr:nvCxnSpPr>
        <xdr:cNvPr id="79" name="直線コネクタ 78"/>
        <xdr:cNvCxnSpPr/>
      </xdr:nvCxnSpPr>
      <xdr:spPr>
        <a:xfrm>
          <a:off x="2908300" y="6705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110490</xdr:rowOff>
    </xdr:from>
    <xdr:to xmlns:xdr="http://schemas.openxmlformats.org/drawingml/2006/spreadsheetDrawing">
      <xdr:col>10</xdr:col>
      <xdr:colOff>165100</xdr:colOff>
      <xdr:row>39</xdr:row>
      <xdr:rowOff>40640</xdr:rowOff>
    </xdr:to>
    <xdr:sp macro="" textlink="">
      <xdr:nvSpPr>
        <xdr:cNvPr id="80" name="楕円 79"/>
        <xdr:cNvSpPr/>
      </xdr:nvSpPr>
      <xdr:spPr>
        <a:xfrm>
          <a:off x="196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161290</xdr:rowOff>
    </xdr:from>
    <xdr:to xmlns:xdr="http://schemas.openxmlformats.org/drawingml/2006/spreadsheetDrawing">
      <xdr:col>15</xdr:col>
      <xdr:colOff>50800</xdr:colOff>
      <xdr:row>39</xdr:row>
      <xdr:rowOff>19050</xdr:rowOff>
    </xdr:to>
    <xdr:cxnSp macro="">
      <xdr:nvCxnSpPr>
        <xdr:cNvPr id="81" name="直線コネクタ 80"/>
        <xdr:cNvCxnSpPr/>
      </xdr:nvCxnSpPr>
      <xdr:spPr>
        <a:xfrm>
          <a:off x="2019300" y="66763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88900</xdr:rowOff>
    </xdr:from>
    <xdr:to xmlns:xdr="http://schemas.openxmlformats.org/drawingml/2006/spreadsheetDrawing">
      <xdr:col>6</xdr:col>
      <xdr:colOff>38100</xdr:colOff>
      <xdr:row>39</xdr:row>
      <xdr:rowOff>19050</xdr:rowOff>
    </xdr:to>
    <xdr:sp macro="" textlink="">
      <xdr:nvSpPr>
        <xdr:cNvPr id="82" name="楕円 81"/>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139700</xdr:rowOff>
    </xdr:from>
    <xdr:to xmlns:xdr="http://schemas.openxmlformats.org/drawingml/2006/spreadsheetDrawing">
      <xdr:col>10</xdr:col>
      <xdr:colOff>114300</xdr:colOff>
      <xdr:row>38</xdr:row>
      <xdr:rowOff>161290</xdr:rowOff>
    </xdr:to>
    <xdr:cxnSp macro="">
      <xdr:nvCxnSpPr>
        <xdr:cNvPr id="83" name="直線コネクタ 82"/>
        <xdr:cNvCxnSpPr/>
      </xdr:nvCxnSpPr>
      <xdr:spPr>
        <a:xfrm>
          <a:off x="1130300" y="66548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104775</xdr:rowOff>
    </xdr:from>
    <xdr:ext cx="405130" cy="259080"/>
    <xdr:sp macro="" textlink="">
      <xdr:nvSpPr>
        <xdr:cNvPr id="84" name="n_1aveValue【道路】&#10;有形固定資産減価償却率"/>
        <xdr:cNvSpPr txBox="1"/>
      </xdr:nvSpPr>
      <xdr:spPr>
        <a:xfrm>
          <a:off x="3582035"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71755</xdr:rowOff>
    </xdr:from>
    <xdr:ext cx="403225" cy="259080"/>
    <xdr:sp macro="" textlink="">
      <xdr:nvSpPr>
        <xdr:cNvPr id="85" name="n_2aveValue【道路】&#10;有形固定資産減価償却率"/>
        <xdr:cNvSpPr txBox="1"/>
      </xdr:nvSpPr>
      <xdr:spPr>
        <a:xfrm>
          <a:off x="2705735" y="6415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48895</xdr:rowOff>
    </xdr:from>
    <xdr:ext cx="403225" cy="259080"/>
    <xdr:sp macro="" textlink="">
      <xdr:nvSpPr>
        <xdr:cNvPr id="86" name="n_3aveValue【道路】&#10;有形固定資産減価償却率"/>
        <xdr:cNvSpPr txBox="1"/>
      </xdr:nvSpPr>
      <xdr:spPr>
        <a:xfrm>
          <a:off x="1816735" y="63925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166370</xdr:rowOff>
    </xdr:from>
    <xdr:ext cx="403225" cy="257175"/>
    <xdr:sp macro="" textlink="">
      <xdr:nvSpPr>
        <xdr:cNvPr id="87" name="n_4aveValue【道路】&#10;有形固定資産減価償却率"/>
        <xdr:cNvSpPr txBox="1"/>
      </xdr:nvSpPr>
      <xdr:spPr>
        <a:xfrm>
          <a:off x="927735" y="6338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100965</xdr:rowOff>
    </xdr:from>
    <xdr:ext cx="405130" cy="257175"/>
    <xdr:sp macro="" textlink="">
      <xdr:nvSpPr>
        <xdr:cNvPr id="88" name="n_1mainValue【道路】&#10;有形固定資産減価償却率"/>
        <xdr:cNvSpPr txBox="1"/>
      </xdr:nvSpPr>
      <xdr:spPr>
        <a:xfrm>
          <a:off x="3582035" y="64446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60960</xdr:rowOff>
    </xdr:from>
    <xdr:ext cx="403225" cy="259080"/>
    <xdr:sp macro="" textlink="">
      <xdr:nvSpPr>
        <xdr:cNvPr id="89" name="n_2mainValue【道路】&#10;有形固定資産減価償却率"/>
        <xdr:cNvSpPr txBox="1"/>
      </xdr:nvSpPr>
      <xdr:spPr>
        <a:xfrm>
          <a:off x="2705735" y="674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31750</xdr:rowOff>
    </xdr:from>
    <xdr:ext cx="403225" cy="257175"/>
    <xdr:sp macro="" textlink="">
      <xdr:nvSpPr>
        <xdr:cNvPr id="90" name="n_3mainValue【道路】&#10;有形固定資産減価償却率"/>
        <xdr:cNvSpPr txBox="1"/>
      </xdr:nvSpPr>
      <xdr:spPr>
        <a:xfrm>
          <a:off x="1816735" y="6718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10160</xdr:rowOff>
    </xdr:from>
    <xdr:ext cx="403225" cy="259080"/>
    <xdr:sp macro="" textlink="">
      <xdr:nvSpPr>
        <xdr:cNvPr id="91" name="n_4mainValue【道路】&#10;有形固定資産減価償却率"/>
        <xdr:cNvSpPr txBox="1"/>
      </xdr:nvSpPr>
      <xdr:spPr>
        <a:xfrm>
          <a:off x="927735" y="669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725" cy="257175"/>
    <xdr:sp macro="" textlink="">
      <xdr:nvSpPr>
        <xdr:cNvPr id="105" name="テキスト ボックス 104"/>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725" cy="259080"/>
    <xdr:sp macro="" textlink="">
      <xdr:nvSpPr>
        <xdr:cNvPr id="107" name="テキスト ボックス 106"/>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725" cy="259080"/>
    <xdr:sp macro="" textlink="">
      <xdr:nvSpPr>
        <xdr:cNvPr id="109" name="テキスト ボックス 108"/>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86360</xdr:rowOff>
    </xdr:from>
    <xdr:ext cx="683895" cy="257175"/>
    <xdr:sp macro="" textlink="">
      <xdr:nvSpPr>
        <xdr:cNvPr id="111" name="テキスト ボックス 110"/>
        <xdr:cNvSpPr txBox="1"/>
      </xdr:nvSpPr>
      <xdr:spPr>
        <a:xfrm>
          <a:off x="5918200" y="557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13" name="テキスト ボックス 112"/>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67310</xdr:rowOff>
    </xdr:from>
    <xdr:to xmlns:xdr="http://schemas.openxmlformats.org/drawingml/2006/spreadsheetDrawing">
      <xdr:col>54</xdr:col>
      <xdr:colOff>189865</xdr:colOff>
      <xdr:row>42</xdr:row>
      <xdr:rowOff>34290</xdr:rowOff>
    </xdr:to>
    <xdr:cxnSp macro="">
      <xdr:nvCxnSpPr>
        <xdr:cNvPr id="115" name="直線コネクタ 114"/>
        <xdr:cNvCxnSpPr/>
      </xdr:nvCxnSpPr>
      <xdr:spPr>
        <a:xfrm flipV="1">
          <a:off x="10476865" y="58966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38100</xdr:rowOff>
    </xdr:from>
    <xdr:ext cx="469900" cy="259080"/>
    <xdr:sp macro="" textlink="">
      <xdr:nvSpPr>
        <xdr:cNvPr id="116" name="【道路】&#10;一人当たり延長最小値テキスト"/>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34290</xdr:rowOff>
    </xdr:from>
    <xdr:to xmlns:xdr="http://schemas.openxmlformats.org/drawingml/2006/spreadsheetDrawing">
      <xdr:col>55</xdr:col>
      <xdr:colOff>88900</xdr:colOff>
      <xdr:row>42</xdr:row>
      <xdr:rowOff>34290</xdr:rowOff>
    </xdr:to>
    <xdr:cxnSp macro="">
      <xdr:nvCxnSpPr>
        <xdr:cNvPr id="117" name="直線コネクタ 116"/>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13970</xdr:rowOff>
    </xdr:from>
    <xdr:ext cx="690245" cy="259080"/>
    <xdr:sp macro="" textlink="">
      <xdr:nvSpPr>
        <xdr:cNvPr id="118" name="【道路】&#10;一人当たり延長最大値テキスト"/>
        <xdr:cNvSpPr txBox="1"/>
      </xdr:nvSpPr>
      <xdr:spPr>
        <a:xfrm>
          <a:off x="10515600" y="56718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67310</xdr:rowOff>
    </xdr:from>
    <xdr:to xmlns:xdr="http://schemas.openxmlformats.org/drawingml/2006/spreadsheetDrawing">
      <xdr:col>55</xdr:col>
      <xdr:colOff>88900</xdr:colOff>
      <xdr:row>34</xdr:row>
      <xdr:rowOff>67310</xdr:rowOff>
    </xdr:to>
    <xdr:cxnSp macro="">
      <xdr:nvCxnSpPr>
        <xdr:cNvPr id="119" name="直線コネクタ 118"/>
        <xdr:cNvCxnSpPr/>
      </xdr:nvCxnSpPr>
      <xdr:spPr>
        <a:xfrm>
          <a:off x="103886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80010</xdr:rowOff>
    </xdr:from>
    <xdr:ext cx="534670" cy="259080"/>
    <xdr:sp macro="" textlink="">
      <xdr:nvSpPr>
        <xdr:cNvPr id="120" name="【道路】&#10;一人当たり延長平均値テキスト"/>
        <xdr:cNvSpPr txBox="1"/>
      </xdr:nvSpPr>
      <xdr:spPr>
        <a:xfrm>
          <a:off x="10515600" y="6938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56515</xdr:rowOff>
    </xdr:from>
    <xdr:to xmlns:xdr="http://schemas.openxmlformats.org/drawingml/2006/spreadsheetDrawing">
      <xdr:col>55</xdr:col>
      <xdr:colOff>50800</xdr:colOff>
      <xdr:row>41</xdr:row>
      <xdr:rowOff>158115</xdr:rowOff>
    </xdr:to>
    <xdr:sp macro="" textlink="">
      <xdr:nvSpPr>
        <xdr:cNvPr id="121" name="フローチャート: 判断 120"/>
        <xdr:cNvSpPr/>
      </xdr:nvSpPr>
      <xdr:spPr>
        <a:xfrm>
          <a:off x="104267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87630</xdr:rowOff>
    </xdr:from>
    <xdr:to xmlns:xdr="http://schemas.openxmlformats.org/drawingml/2006/spreadsheetDrawing">
      <xdr:col>50</xdr:col>
      <xdr:colOff>165100</xdr:colOff>
      <xdr:row>42</xdr:row>
      <xdr:rowOff>17780</xdr:rowOff>
    </xdr:to>
    <xdr:sp macro="" textlink="">
      <xdr:nvSpPr>
        <xdr:cNvPr id="122" name="フローチャート: 判断 121"/>
        <xdr:cNvSpPr/>
      </xdr:nvSpPr>
      <xdr:spPr>
        <a:xfrm>
          <a:off x="9588500" y="71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81915</xdr:rowOff>
    </xdr:from>
    <xdr:to xmlns:xdr="http://schemas.openxmlformats.org/drawingml/2006/spreadsheetDrawing">
      <xdr:col>46</xdr:col>
      <xdr:colOff>38100</xdr:colOff>
      <xdr:row>42</xdr:row>
      <xdr:rowOff>12065</xdr:rowOff>
    </xdr:to>
    <xdr:sp macro="" textlink="">
      <xdr:nvSpPr>
        <xdr:cNvPr id="123" name="フローチャート: 判断 122"/>
        <xdr:cNvSpPr/>
      </xdr:nvSpPr>
      <xdr:spPr>
        <a:xfrm>
          <a:off x="8699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67310</xdr:rowOff>
    </xdr:from>
    <xdr:to xmlns:xdr="http://schemas.openxmlformats.org/drawingml/2006/spreadsheetDrawing">
      <xdr:col>41</xdr:col>
      <xdr:colOff>101600</xdr:colOff>
      <xdr:row>41</xdr:row>
      <xdr:rowOff>168910</xdr:rowOff>
    </xdr:to>
    <xdr:sp macro="" textlink="">
      <xdr:nvSpPr>
        <xdr:cNvPr id="124" name="フローチャート: 判断 123"/>
        <xdr:cNvSpPr/>
      </xdr:nvSpPr>
      <xdr:spPr>
        <a:xfrm>
          <a:off x="7810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86360</xdr:rowOff>
    </xdr:from>
    <xdr:to xmlns:xdr="http://schemas.openxmlformats.org/drawingml/2006/spreadsheetDrawing">
      <xdr:col>36</xdr:col>
      <xdr:colOff>165100</xdr:colOff>
      <xdr:row>42</xdr:row>
      <xdr:rowOff>15875</xdr:rowOff>
    </xdr:to>
    <xdr:sp macro="" textlink="">
      <xdr:nvSpPr>
        <xdr:cNvPr id="125" name="フローチャート: 判断 124"/>
        <xdr:cNvSpPr/>
      </xdr:nvSpPr>
      <xdr:spPr>
        <a:xfrm>
          <a:off x="6921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122555</xdr:rowOff>
    </xdr:from>
    <xdr:to xmlns:xdr="http://schemas.openxmlformats.org/drawingml/2006/spreadsheetDrawing">
      <xdr:col>55</xdr:col>
      <xdr:colOff>50800</xdr:colOff>
      <xdr:row>42</xdr:row>
      <xdr:rowOff>52705</xdr:rowOff>
    </xdr:to>
    <xdr:sp macro="" textlink="">
      <xdr:nvSpPr>
        <xdr:cNvPr id="131" name="楕円 130"/>
        <xdr:cNvSpPr/>
      </xdr:nvSpPr>
      <xdr:spPr>
        <a:xfrm>
          <a:off x="104267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37465</xdr:rowOff>
    </xdr:from>
    <xdr:ext cx="534670" cy="259080"/>
    <xdr:sp macro="" textlink="">
      <xdr:nvSpPr>
        <xdr:cNvPr id="132" name="【道路】&#10;一人当たり延長該当値テキスト"/>
        <xdr:cNvSpPr txBox="1"/>
      </xdr:nvSpPr>
      <xdr:spPr>
        <a:xfrm>
          <a:off x="10515600" y="7066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123190</xdr:rowOff>
    </xdr:from>
    <xdr:to xmlns:xdr="http://schemas.openxmlformats.org/drawingml/2006/spreadsheetDrawing">
      <xdr:col>50</xdr:col>
      <xdr:colOff>165100</xdr:colOff>
      <xdr:row>42</xdr:row>
      <xdr:rowOff>53340</xdr:rowOff>
    </xdr:to>
    <xdr:sp macro="" textlink="">
      <xdr:nvSpPr>
        <xdr:cNvPr id="133" name="楕円 132"/>
        <xdr:cNvSpPr/>
      </xdr:nvSpPr>
      <xdr:spPr>
        <a:xfrm>
          <a:off x="9588500" y="71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1905</xdr:rowOff>
    </xdr:from>
    <xdr:to xmlns:xdr="http://schemas.openxmlformats.org/drawingml/2006/spreadsheetDrawing">
      <xdr:col>55</xdr:col>
      <xdr:colOff>0</xdr:colOff>
      <xdr:row>42</xdr:row>
      <xdr:rowOff>2540</xdr:rowOff>
    </xdr:to>
    <xdr:cxnSp macro="">
      <xdr:nvCxnSpPr>
        <xdr:cNvPr id="134" name="直線コネクタ 133"/>
        <xdr:cNvCxnSpPr/>
      </xdr:nvCxnSpPr>
      <xdr:spPr>
        <a:xfrm flipV="1">
          <a:off x="9639300" y="7202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123825</xdr:rowOff>
    </xdr:from>
    <xdr:to xmlns:xdr="http://schemas.openxmlformats.org/drawingml/2006/spreadsheetDrawing">
      <xdr:col>46</xdr:col>
      <xdr:colOff>38100</xdr:colOff>
      <xdr:row>42</xdr:row>
      <xdr:rowOff>53975</xdr:rowOff>
    </xdr:to>
    <xdr:sp macro="" textlink="">
      <xdr:nvSpPr>
        <xdr:cNvPr id="135" name="楕円 134"/>
        <xdr:cNvSpPr/>
      </xdr:nvSpPr>
      <xdr:spPr>
        <a:xfrm>
          <a:off x="8699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2540</xdr:rowOff>
    </xdr:from>
    <xdr:to xmlns:xdr="http://schemas.openxmlformats.org/drawingml/2006/spreadsheetDrawing">
      <xdr:col>50</xdr:col>
      <xdr:colOff>114300</xdr:colOff>
      <xdr:row>42</xdr:row>
      <xdr:rowOff>3175</xdr:rowOff>
    </xdr:to>
    <xdr:cxnSp macro="">
      <xdr:nvCxnSpPr>
        <xdr:cNvPr id="136" name="直線コネクタ 135"/>
        <xdr:cNvCxnSpPr/>
      </xdr:nvCxnSpPr>
      <xdr:spPr>
        <a:xfrm flipV="1">
          <a:off x="8750300" y="7203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123825</xdr:rowOff>
    </xdr:from>
    <xdr:to xmlns:xdr="http://schemas.openxmlformats.org/drawingml/2006/spreadsheetDrawing">
      <xdr:col>41</xdr:col>
      <xdr:colOff>101600</xdr:colOff>
      <xdr:row>42</xdr:row>
      <xdr:rowOff>53975</xdr:rowOff>
    </xdr:to>
    <xdr:sp macro="" textlink="">
      <xdr:nvSpPr>
        <xdr:cNvPr id="137" name="楕円 136"/>
        <xdr:cNvSpPr/>
      </xdr:nvSpPr>
      <xdr:spPr>
        <a:xfrm>
          <a:off x="7810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3175</xdr:rowOff>
    </xdr:from>
    <xdr:to xmlns:xdr="http://schemas.openxmlformats.org/drawingml/2006/spreadsheetDrawing">
      <xdr:col>45</xdr:col>
      <xdr:colOff>177800</xdr:colOff>
      <xdr:row>42</xdr:row>
      <xdr:rowOff>3175</xdr:rowOff>
    </xdr:to>
    <xdr:cxnSp macro="">
      <xdr:nvCxnSpPr>
        <xdr:cNvPr id="138" name="直線コネクタ 137"/>
        <xdr:cNvCxnSpPr/>
      </xdr:nvCxnSpPr>
      <xdr:spPr>
        <a:xfrm flipV="1">
          <a:off x="7861300" y="7204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123825</xdr:rowOff>
    </xdr:from>
    <xdr:to xmlns:xdr="http://schemas.openxmlformats.org/drawingml/2006/spreadsheetDrawing">
      <xdr:col>36</xdr:col>
      <xdr:colOff>165100</xdr:colOff>
      <xdr:row>42</xdr:row>
      <xdr:rowOff>53975</xdr:rowOff>
    </xdr:to>
    <xdr:sp macro="" textlink="">
      <xdr:nvSpPr>
        <xdr:cNvPr id="139" name="楕円 138"/>
        <xdr:cNvSpPr/>
      </xdr:nvSpPr>
      <xdr:spPr>
        <a:xfrm>
          <a:off x="6921500" y="71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3175</xdr:rowOff>
    </xdr:from>
    <xdr:to xmlns:xdr="http://schemas.openxmlformats.org/drawingml/2006/spreadsheetDrawing">
      <xdr:col>41</xdr:col>
      <xdr:colOff>50800</xdr:colOff>
      <xdr:row>42</xdr:row>
      <xdr:rowOff>3175</xdr:rowOff>
    </xdr:to>
    <xdr:cxnSp macro="">
      <xdr:nvCxnSpPr>
        <xdr:cNvPr id="140" name="直線コネクタ 139"/>
        <xdr:cNvCxnSpPr/>
      </xdr:nvCxnSpPr>
      <xdr:spPr>
        <a:xfrm flipV="1">
          <a:off x="6972300" y="7204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34290</xdr:rowOff>
    </xdr:from>
    <xdr:ext cx="534670" cy="259080"/>
    <xdr:sp macro="" textlink="">
      <xdr:nvSpPr>
        <xdr:cNvPr id="141" name="n_1aveValue【道路】&#10;一人当たり延長"/>
        <xdr:cNvSpPr txBox="1"/>
      </xdr:nvSpPr>
      <xdr:spPr>
        <a:xfrm>
          <a:off x="9359265" y="689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29210</xdr:rowOff>
    </xdr:from>
    <xdr:ext cx="532765" cy="257175"/>
    <xdr:sp macro="" textlink="">
      <xdr:nvSpPr>
        <xdr:cNvPr id="142" name="n_2aveValue【道路】&#10;一人当たり延長"/>
        <xdr:cNvSpPr txBox="1"/>
      </xdr:nvSpPr>
      <xdr:spPr>
        <a:xfrm>
          <a:off x="8482965" y="6887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13970</xdr:rowOff>
    </xdr:from>
    <xdr:ext cx="532765" cy="259080"/>
    <xdr:sp macro="" textlink="">
      <xdr:nvSpPr>
        <xdr:cNvPr id="143" name="n_3aveValue【道路】&#10;一人当たり延長"/>
        <xdr:cNvSpPr txBox="1"/>
      </xdr:nvSpPr>
      <xdr:spPr>
        <a:xfrm>
          <a:off x="7593965" y="6871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32385</xdr:rowOff>
    </xdr:from>
    <xdr:ext cx="532765" cy="257175"/>
    <xdr:sp macro="" textlink="">
      <xdr:nvSpPr>
        <xdr:cNvPr id="144" name="n_4aveValue【道路】&#10;一人当たり延長"/>
        <xdr:cNvSpPr txBox="1"/>
      </xdr:nvSpPr>
      <xdr:spPr>
        <a:xfrm>
          <a:off x="6704965" y="68903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44450</xdr:rowOff>
    </xdr:from>
    <xdr:ext cx="534670" cy="259080"/>
    <xdr:sp macro="" textlink="">
      <xdr:nvSpPr>
        <xdr:cNvPr id="145" name="n_1mainValue【道路】&#10;一人当たり延長"/>
        <xdr:cNvSpPr txBox="1"/>
      </xdr:nvSpPr>
      <xdr:spPr>
        <a:xfrm>
          <a:off x="9359265" y="724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45085</xdr:rowOff>
    </xdr:from>
    <xdr:ext cx="532765" cy="258445"/>
    <xdr:sp macro="" textlink="">
      <xdr:nvSpPr>
        <xdr:cNvPr id="146" name="n_2mainValue【道路】&#10;一人当たり延長"/>
        <xdr:cNvSpPr txBox="1"/>
      </xdr:nvSpPr>
      <xdr:spPr>
        <a:xfrm>
          <a:off x="8482965" y="72459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45085</xdr:rowOff>
    </xdr:from>
    <xdr:ext cx="532765" cy="258445"/>
    <xdr:sp macro="" textlink="">
      <xdr:nvSpPr>
        <xdr:cNvPr id="147" name="n_3mainValue【道路】&#10;一人当たり延長"/>
        <xdr:cNvSpPr txBox="1"/>
      </xdr:nvSpPr>
      <xdr:spPr>
        <a:xfrm>
          <a:off x="7593965" y="72459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45720</xdr:rowOff>
    </xdr:from>
    <xdr:ext cx="532765" cy="259080"/>
    <xdr:sp macro="" textlink="">
      <xdr:nvSpPr>
        <xdr:cNvPr id="148" name="n_4mainValue【道路】&#10;一人当たり延長"/>
        <xdr:cNvSpPr txBox="1"/>
      </xdr:nvSpPr>
      <xdr:spPr>
        <a:xfrm>
          <a:off x="6704965" y="7246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100965</xdr:rowOff>
    </xdr:from>
    <xdr:to xmlns:xdr="http://schemas.openxmlformats.org/drawingml/2006/spreadsheetDrawing">
      <xdr:col>24</xdr:col>
      <xdr:colOff>62865</xdr:colOff>
      <xdr:row>64</xdr:row>
      <xdr:rowOff>59055</xdr:rowOff>
    </xdr:to>
    <xdr:cxnSp macro="">
      <xdr:nvCxnSpPr>
        <xdr:cNvPr id="174" name="直線コネクタ 173"/>
        <xdr:cNvCxnSpPr/>
      </xdr:nvCxnSpPr>
      <xdr:spPr>
        <a:xfrm flipV="1">
          <a:off x="4634865" y="953071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63500</xdr:rowOff>
    </xdr:from>
    <xdr:ext cx="405130" cy="257175"/>
    <xdr:sp macro="" textlink="">
      <xdr:nvSpPr>
        <xdr:cNvPr id="175" name="【橋りょう・トンネル】&#10;有形固定資産減価償却率最小値テキスト"/>
        <xdr:cNvSpPr txBox="1"/>
      </xdr:nvSpPr>
      <xdr:spPr>
        <a:xfrm>
          <a:off x="4673600" y="11036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59055</xdr:rowOff>
    </xdr:from>
    <xdr:to xmlns:xdr="http://schemas.openxmlformats.org/drawingml/2006/spreadsheetDrawing">
      <xdr:col>24</xdr:col>
      <xdr:colOff>152400</xdr:colOff>
      <xdr:row>64</xdr:row>
      <xdr:rowOff>59055</xdr:rowOff>
    </xdr:to>
    <xdr:cxnSp macro="">
      <xdr:nvCxnSpPr>
        <xdr:cNvPr id="176" name="直線コネクタ 175"/>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47625</xdr:rowOff>
    </xdr:from>
    <xdr:ext cx="340360" cy="259080"/>
    <xdr:sp macro="" textlink="">
      <xdr:nvSpPr>
        <xdr:cNvPr id="177" name="【橋りょう・トンネル】&#10;有形固定資産減価償却率最大値テキスト"/>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100965</xdr:rowOff>
    </xdr:from>
    <xdr:to xmlns:xdr="http://schemas.openxmlformats.org/drawingml/2006/spreadsheetDrawing">
      <xdr:col>24</xdr:col>
      <xdr:colOff>152400</xdr:colOff>
      <xdr:row>55</xdr:row>
      <xdr:rowOff>100965</xdr:rowOff>
    </xdr:to>
    <xdr:cxnSp macro="">
      <xdr:nvCxnSpPr>
        <xdr:cNvPr id="178" name="直線コネクタ 177"/>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122555</xdr:rowOff>
    </xdr:from>
    <xdr:ext cx="405130" cy="257175"/>
    <xdr:sp macro="" textlink="">
      <xdr:nvSpPr>
        <xdr:cNvPr id="179" name="【橋りょう・トンネル】&#10;有形固定資産減価償却率平均値テキスト"/>
        <xdr:cNvSpPr txBox="1"/>
      </xdr:nvSpPr>
      <xdr:spPr>
        <a:xfrm>
          <a:off x="4673600" y="102381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99695</xdr:rowOff>
    </xdr:from>
    <xdr:to xmlns:xdr="http://schemas.openxmlformats.org/drawingml/2006/spreadsheetDrawing">
      <xdr:col>24</xdr:col>
      <xdr:colOff>114300</xdr:colOff>
      <xdr:row>61</xdr:row>
      <xdr:rowOff>29845</xdr:rowOff>
    </xdr:to>
    <xdr:sp macro="" textlink="">
      <xdr:nvSpPr>
        <xdr:cNvPr id="180" name="フローチャート: 判断 179"/>
        <xdr:cNvSpPr/>
      </xdr:nvSpPr>
      <xdr:spPr>
        <a:xfrm>
          <a:off x="45847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111125</xdr:rowOff>
    </xdr:from>
    <xdr:to xmlns:xdr="http://schemas.openxmlformats.org/drawingml/2006/spreadsheetDrawing">
      <xdr:col>20</xdr:col>
      <xdr:colOff>38100</xdr:colOff>
      <xdr:row>61</xdr:row>
      <xdr:rowOff>41275</xdr:rowOff>
    </xdr:to>
    <xdr:sp macro="" textlink="">
      <xdr:nvSpPr>
        <xdr:cNvPr id="181" name="フローチャート: 判断 180"/>
        <xdr:cNvSpPr/>
      </xdr:nvSpPr>
      <xdr:spPr>
        <a:xfrm>
          <a:off x="3746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71755</xdr:rowOff>
    </xdr:from>
    <xdr:to xmlns:xdr="http://schemas.openxmlformats.org/drawingml/2006/spreadsheetDrawing">
      <xdr:col>15</xdr:col>
      <xdr:colOff>101600</xdr:colOff>
      <xdr:row>61</xdr:row>
      <xdr:rowOff>1905</xdr:rowOff>
    </xdr:to>
    <xdr:sp macro="" textlink="">
      <xdr:nvSpPr>
        <xdr:cNvPr id="182" name="フローチャート: 判断 181"/>
        <xdr:cNvSpPr/>
      </xdr:nvSpPr>
      <xdr:spPr>
        <a:xfrm>
          <a:off x="2857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37465</xdr:rowOff>
    </xdr:from>
    <xdr:to xmlns:xdr="http://schemas.openxmlformats.org/drawingml/2006/spreadsheetDrawing">
      <xdr:col>10</xdr:col>
      <xdr:colOff>165100</xdr:colOff>
      <xdr:row>60</xdr:row>
      <xdr:rowOff>139065</xdr:rowOff>
    </xdr:to>
    <xdr:sp macro="" textlink="">
      <xdr:nvSpPr>
        <xdr:cNvPr id="183" name="フローチャート: 判断 182"/>
        <xdr:cNvSpPr/>
      </xdr:nvSpPr>
      <xdr:spPr>
        <a:xfrm>
          <a:off x="1968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22860</xdr:rowOff>
    </xdr:from>
    <xdr:to xmlns:xdr="http://schemas.openxmlformats.org/drawingml/2006/spreadsheetDrawing">
      <xdr:col>6</xdr:col>
      <xdr:colOff>38100</xdr:colOff>
      <xdr:row>60</xdr:row>
      <xdr:rowOff>124460</xdr:rowOff>
    </xdr:to>
    <xdr:sp macro="" textlink="">
      <xdr:nvSpPr>
        <xdr:cNvPr id="184" name="フローチャート: 判断 183"/>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140335</xdr:rowOff>
    </xdr:from>
    <xdr:to xmlns:xdr="http://schemas.openxmlformats.org/drawingml/2006/spreadsheetDrawing">
      <xdr:col>24</xdr:col>
      <xdr:colOff>114300</xdr:colOff>
      <xdr:row>61</xdr:row>
      <xdr:rowOff>70485</xdr:rowOff>
    </xdr:to>
    <xdr:sp macro="" textlink="">
      <xdr:nvSpPr>
        <xdr:cNvPr id="190" name="楕円 189"/>
        <xdr:cNvSpPr/>
      </xdr:nvSpPr>
      <xdr:spPr>
        <a:xfrm>
          <a:off x="45847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118745</xdr:rowOff>
    </xdr:from>
    <xdr:ext cx="405130" cy="259080"/>
    <xdr:sp macro="" textlink="">
      <xdr:nvSpPr>
        <xdr:cNvPr id="191" name="【橋りょう・トンネル】&#10;有形固定資産減価償却率該当値テキスト"/>
        <xdr:cNvSpPr txBox="1"/>
      </xdr:nvSpPr>
      <xdr:spPr>
        <a:xfrm>
          <a:off x="4673600" y="1040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115570</xdr:rowOff>
    </xdr:from>
    <xdr:to xmlns:xdr="http://schemas.openxmlformats.org/drawingml/2006/spreadsheetDrawing">
      <xdr:col>20</xdr:col>
      <xdr:colOff>38100</xdr:colOff>
      <xdr:row>61</xdr:row>
      <xdr:rowOff>45720</xdr:rowOff>
    </xdr:to>
    <xdr:sp macro="" textlink="">
      <xdr:nvSpPr>
        <xdr:cNvPr id="192" name="楕円 191"/>
        <xdr:cNvSpPr/>
      </xdr:nvSpPr>
      <xdr:spPr>
        <a:xfrm>
          <a:off x="3746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166370</xdr:rowOff>
    </xdr:from>
    <xdr:to xmlns:xdr="http://schemas.openxmlformats.org/drawingml/2006/spreadsheetDrawing">
      <xdr:col>24</xdr:col>
      <xdr:colOff>63500</xdr:colOff>
      <xdr:row>61</xdr:row>
      <xdr:rowOff>19685</xdr:rowOff>
    </xdr:to>
    <xdr:cxnSp macro="">
      <xdr:nvCxnSpPr>
        <xdr:cNvPr id="193" name="直線コネクタ 192"/>
        <xdr:cNvCxnSpPr/>
      </xdr:nvCxnSpPr>
      <xdr:spPr>
        <a:xfrm>
          <a:off x="3797300" y="104533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91440</xdr:rowOff>
    </xdr:from>
    <xdr:to xmlns:xdr="http://schemas.openxmlformats.org/drawingml/2006/spreadsheetDrawing">
      <xdr:col>15</xdr:col>
      <xdr:colOff>101600</xdr:colOff>
      <xdr:row>61</xdr:row>
      <xdr:rowOff>21590</xdr:rowOff>
    </xdr:to>
    <xdr:sp macro="" textlink="">
      <xdr:nvSpPr>
        <xdr:cNvPr id="194" name="楕円 193"/>
        <xdr:cNvSpPr/>
      </xdr:nvSpPr>
      <xdr:spPr>
        <a:xfrm>
          <a:off x="28575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142240</xdr:rowOff>
    </xdr:from>
    <xdr:to xmlns:xdr="http://schemas.openxmlformats.org/drawingml/2006/spreadsheetDrawing">
      <xdr:col>19</xdr:col>
      <xdr:colOff>177800</xdr:colOff>
      <xdr:row>60</xdr:row>
      <xdr:rowOff>166370</xdr:rowOff>
    </xdr:to>
    <xdr:cxnSp macro="">
      <xdr:nvCxnSpPr>
        <xdr:cNvPr id="195" name="直線コネクタ 194"/>
        <xdr:cNvCxnSpPr/>
      </xdr:nvCxnSpPr>
      <xdr:spPr>
        <a:xfrm>
          <a:off x="2908300" y="104292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164465</xdr:rowOff>
    </xdr:from>
    <xdr:to xmlns:xdr="http://schemas.openxmlformats.org/drawingml/2006/spreadsheetDrawing">
      <xdr:col>10</xdr:col>
      <xdr:colOff>165100</xdr:colOff>
      <xdr:row>55</xdr:row>
      <xdr:rowOff>94615</xdr:rowOff>
    </xdr:to>
    <xdr:sp macro="" textlink="">
      <xdr:nvSpPr>
        <xdr:cNvPr id="196" name="楕円 195"/>
        <xdr:cNvSpPr/>
      </xdr:nvSpPr>
      <xdr:spPr>
        <a:xfrm>
          <a:off x="1968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43815</xdr:rowOff>
    </xdr:from>
    <xdr:to xmlns:xdr="http://schemas.openxmlformats.org/drawingml/2006/spreadsheetDrawing">
      <xdr:col>15</xdr:col>
      <xdr:colOff>50800</xdr:colOff>
      <xdr:row>60</xdr:row>
      <xdr:rowOff>142240</xdr:rowOff>
    </xdr:to>
    <xdr:cxnSp macro="">
      <xdr:nvCxnSpPr>
        <xdr:cNvPr id="197" name="直線コネクタ 196"/>
        <xdr:cNvCxnSpPr/>
      </xdr:nvCxnSpPr>
      <xdr:spPr>
        <a:xfrm>
          <a:off x="2019300" y="9473565"/>
          <a:ext cx="889000" cy="955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55</xdr:row>
      <xdr:rowOff>17780</xdr:rowOff>
    </xdr:from>
    <xdr:to xmlns:xdr="http://schemas.openxmlformats.org/drawingml/2006/spreadsheetDrawing">
      <xdr:col>6</xdr:col>
      <xdr:colOff>38100</xdr:colOff>
      <xdr:row>55</xdr:row>
      <xdr:rowOff>119380</xdr:rowOff>
    </xdr:to>
    <xdr:sp macro="" textlink="">
      <xdr:nvSpPr>
        <xdr:cNvPr id="198" name="楕円 197"/>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43815</xdr:rowOff>
    </xdr:from>
    <xdr:to xmlns:xdr="http://schemas.openxmlformats.org/drawingml/2006/spreadsheetDrawing">
      <xdr:col>10</xdr:col>
      <xdr:colOff>114300</xdr:colOff>
      <xdr:row>55</xdr:row>
      <xdr:rowOff>68580</xdr:rowOff>
    </xdr:to>
    <xdr:cxnSp macro="">
      <xdr:nvCxnSpPr>
        <xdr:cNvPr id="199" name="直線コネクタ 198"/>
        <xdr:cNvCxnSpPr/>
      </xdr:nvCxnSpPr>
      <xdr:spPr>
        <a:xfrm flipV="1">
          <a:off x="1130300" y="9473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57785</xdr:rowOff>
    </xdr:from>
    <xdr:ext cx="405130" cy="259080"/>
    <xdr:sp macro="" textlink="">
      <xdr:nvSpPr>
        <xdr:cNvPr id="200" name="n_1aveValue【橋りょう・トンネル】&#10;有形固定資産減価償却率"/>
        <xdr:cNvSpPr txBox="1"/>
      </xdr:nvSpPr>
      <xdr:spPr>
        <a:xfrm>
          <a:off x="3582035" y="10173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18415</xdr:rowOff>
    </xdr:from>
    <xdr:ext cx="403225" cy="257175"/>
    <xdr:sp macro="" textlink="">
      <xdr:nvSpPr>
        <xdr:cNvPr id="201" name="n_2aveValue【橋りょう・トンネル】&#10;有形固定資産減価償却率"/>
        <xdr:cNvSpPr txBox="1"/>
      </xdr:nvSpPr>
      <xdr:spPr>
        <a:xfrm>
          <a:off x="2705735" y="10133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130175</xdr:rowOff>
    </xdr:from>
    <xdr:ext cx="403225" cy="259080"/>
    <xdr:sp macro="" textlink="">
      <xdr:nvSpPr>
        <xdr:cNvPr id="202" name="n_3aveValue【橋りょう・トンネル】&#10;有形固定資産減価償却率"/>
        <xdr:cNvSpPr txBox="1"/>
      </xdr:nvSpPr>
      <xdr:spPr>
        <a:xfrm>
          <a:off x="1816735" y="10417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115570</xdr:rowOff>
    </xdr:from>
    <xdr:ext cx="403225" cy="259080"/>
    <xdr:sp macro="" textlink="">
      <xdr:nvSpPr>
        <xdr:cNvPr id="203" name="n_4aveValue【橋りょう・トンネル】&#10;有形固定資産減価償却率"/>
        <xdr:cNvSpPr txBox="1"/>
      </xdr:nvSpPr>
      <xdr:spPr>
        <a:xfrm>
          <a:off x="927735" y="10402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36830</xdr:rowOff>
    </xdr:from>
    <xdr:ext cx="405130" cy="259080"/>
    <xdr:sp macro="" textlink="">
      <xdr:nvSpPr>
        <xdr:cNvPr id="204" name="n_1mainValue【橋りょう・トンネル】&#10;有形固定資産減価償却率"/>
        <xdr:cNvSpPr txBox="1"/>
      </xdr:nvSpPr>
      <xdr:spPr>
        <a:xfrm>
          <a:off x="3582035" y="10495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xdr:rowOff>
    </xdr:from>
    <xdr:ext cx="403225" cy="259080"/>
    <xdr:sp macro="" textlink="">
      <xdr:nvSpPr>
        <xdr:cNvPr id="205" name="n_2mainValue【橋りょう・トンネル】&#10;有形固定資産減価償却率"/>
        <xdr:cNvSpPr txBox="1"/>
      </xdr:nvSpPr>
      <xdr:spPr>
        <a:xfrm>
          <a:off x="2705735" y="1047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53</xdr:row>
      <xdr:rowOff>111125</xdr:rowOff>
    </xdr:from>
    <xdr:ext cx="340360" cy="257175"/>
    <xdr:sp macro="" textlink="">
      <xdr:nvSpPr>
        <xdr:cNvPr id="206" name="n_3mainValue【橋りょう・トンネル】&#10;有形固定資産減価償却率"/>
        <xdr:cNvSpPr txBox="1"/>
      </xdr:nvSpPr>
      <xdr:spPr>
        <a:xfrm>
          <a:off x="1849120" y="919797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53</xdr:row>
      <xdr:rowOff>135890</xdr:rowOff>
    </xdr:from>
    <xdr:ext cx="340360" cy="259080"/>
    <xdr:sp macro="" textlink="">
      <xdr:nvSpPr>
        <xdr:cNvPr id="207" name="n_4mainValue【橋りょう・トンネル】&#10;有形固定資産減価償却率"/>
        <xdr:cNvSpPr txBox="1"/>
      </xdr:nvSpPr>
      <xdr:spPr>
        <a:xfrm>
          <a:off x="960120" y="92227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015" cy="257175"/>
    <xdr:sp macro="" textlink="">
      <xdr:nvSpPr>
        <xdr:cNvPr id="219" name="テキスト ボックス 218"/>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895" cy="257175"/>
    <xdr:sp macro="" textlink="">
      <xdr:nvSpPr>
        <xdr:cNvPr id="221" name="テキスト ボックス 220"/>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895" cy="257175"/>
    <xdr:sp macro="" textlink="">
      <xdr:nvSpPr>
        <xdr:cNvPr id="223" name="テキスト ボックス 222"/>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895" cy="257175"/>
    <xdr:sp macro="" textlink="">
      <xdr:nvSpPr>
        <xdr:cNvPr id="225" name="テキスト ボックス 224"/>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7" name="テキスト ボックス 226"/>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36830</xdr:rowOff>
    </xdr:from>
    <xdr:to xmlns:xdr="http://schemas.openxmlformats.org/drawingml/2006/spreadsheetDrawing">
      <xdr:col>54</xdr:col>
      <xdr:colOff>189865</xdr:colOff>
      <xdr:row>63</xdr:row>
      <xdr:rowOff>160655</xdr:rowOff>
    </xdr:to>
    <xdr:cxnSp macro="">
      <xdr:nvCxnSpPr>
        <xdr:cNvPr id="229" name="直線コネクタ 228"/>
        <xdr:cNvCxnSpPr/>
      </xdr:nvCxnSpPr>
      <xdr:spPr>
        <a:xfrm flipV="1">
          <a:off x="10476865" y="946658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164465</xdr:rowOff>
    </xdr:from>
    <xdr:ext cx="534670" cy="259080"/>
    <xdr:sp macro="" textlink="">
      <xdr:nvSpPr>
        <xdr:cNvPr id="230" name="【橋りょう・トンネル】&#10;一人当たり有形固定資産（償却資産）額最小値テキスト"/>
        <xdr:cNvSpPr txBox="1"/>
      </xdr:nvSpPr>
      <xdr:spPr>
        <a:xfrm>
          <a:off x="10515600" y="1096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160655</xdr:rowOff>
    </xdr:from>
    <xdr:to xmlns:xdr="http://schemas.openxmlformats.org/drawingml/2006/spreadsheetDrawing">
      <xdr:col>55</xdr:col>
      <xdr:colOff>88900</xdr:colOff>
      <xdr:row>63</xdr:row>
      <xdr:rowOff>160655</xdr:rowOff>
    </xdr:to>
    <xdr:cxnSp macro="">
      <xdr:nvCxnSpPr>
        <xdr:cNvPr id="231" name="直線コネクタ 230"/>
        <xdr:cNvCxnSpPr/>
      </xdr:nvCxnSpPr>
      <xdr:spPr>
        <a:xfrm>
          <a:off x="10388600" y="1096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154940</xdr:rowOff>
    </xdr:from>
    <xdr:ext cx="690245" cy="257175"/>
    <xdr:sp macro="" textlink="">
      <xdr:nvSpPr>
        <xdr:cNvPr id="232" name="【橋りょう・トンネル】&#10;一人当たり有形固定資産（償却資産）額最大値テキスト"/>
        <xdr:cNvSpPr txBox="1"/>
      </xdr:nvSpPr>
      <xdr:spPr>
        <a:xfrm>
          <a:off x="10515600" y="924179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3,294,617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36830</xdr:rowOff>
    </xdr:from>
    <xdr:to xmlns:xdr="http://schemas.openxmlformats.org/drawingml/2006/spreadsheetDrawing">
      <xdr:col>55</xdr:col>
      <xdr:colOff>88900</xdr:colOff>
      <xdr:row>55</xdr:row>
      <xdr:rowOff>36830</xdr:rowOff>
    </xdr:to>
    <xdr:cxnSp macro="">
      <xdr:nvCxnSpPr>
        <xdr:cNvPr id="233" name="直線コネクタ 232"/>
        <xdr:cNvCxnSpPr/>
      </xdr:nvCxnSpPr>
      <xdr:spPr>
        <a:xfrm>
          <a:off x="10388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72390</xdr:rowOff>
    </xdr:from>
    <xdr:ext cx="598805" cy="259080"/>
    <xdr:sp macro="" textlink="">
      <xdr:nvSpPr>
        <xdr:cNvPr id="234" name="【橋りょう・トンネル】&#10;一人当たり有形固定資産（償却資産）額平均値テキスト"/>
        <xdr:cNvSpPr txBox="1"/>
      </xdr:nvSpPr>
      <xdr:spPr>
        <a:xfrm>
          <a:off x="10515600" y="10530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93980</xdr:rowOff>
    </xdr:from>
    <xdr:to xmlns:xdr="http://schemas.openxmlformats.org/drawingml/2006/spreadsheetDrawing">
      <xdr:col>55</xdr:col>
      <xdr:colOff>50800</xdr:colOff>
      <xdr:row>62</xdr:row>
      <xdr:rowOff>24130</xdr:rowOff>
    </xdr:to>
    <xdr:sp macro="" textlink="">
      <xdr:nvSpPr>
        <xdr:cNvPr id="235" name="フローチャート: 判断 234"/>
        <xdr:cNvSpPr/>
      </xdr:nvSpPr>
      <xdr:spPr>
        <a:xfrm>
          <a:off x="10426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80645</xdr:rowOff>
    </xdr:from>
    <xdr:to xmlns:xdr="http://schemas.openxmlformats.org/drawingml/2006/spreadsheetDrawing">
      <xdr:col>50</xdr:col>
      <xdr:colOff>165100</xdr:colOff>
      <xdr:row>62</xdr:row>
      <xdr:rowOff>10795</xdr:rowOff>
    </xdr:to>
    <xdr:sp macro="" textlink="">
      <xdr:nvSpPr>
        <xdr:cNvPr id="236" name="フローチャート: 判断 235"/>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31750</xdr:rowOff>
    </xdr:from>
    <xdr:to xmlns:xdr="http://schemas.openxmlformats.org/drawingml/2006/spreadsheetDrawing">
      <xdr:col>46</xdr:col>
      <xdr:colOff>38100</xdr:colOff>
      <xdr:row>61</xdr:row>
      <xdr:rowOff>133350</xdr:rowOff>
    </xdr:to>
    <xdr:sp macro="" textlink="">
      <xdr:nvSpPr>
        <xdr:cNvPr id="237" name="フローチャート: 判断 236"/>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41910</xdr:rowOff>
    </xdr:from>
    <xdr:to xmlns:xdr="http://schemas.openxmlformats.org/drawingml/2006/spreadsheetDrawing">
      <xdr:col>41</xdr:col>
      <xdr:colOff>101600</xdr:colOff>
      <xdr:row>61</xdr:row>
      <xdr:rowOff>143510</xdr:rowOff>
    </xdr:to>
    <xdr:sp macro="" textlink="">
      <xdr:nvSpPr>
        <xdr:cNvPr id="238" name="フローチャート: 判断 237"/>
        <xdr:cNvSpPr/>
      </xdr:nvSpPr>
      <xdr:spPr>
        <a:xfrm>
          <a:off x="7810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123190</xdr:rowOff>
    </xdr:from>
    <xdr:to xmlns:xdr="http://schemas.openxmlformats.org/drawingml/2006/spreadsheetDrawing">
      <xdr:col>36</xdr:col>
      <xdr:colOff>165100</xdr:colOff>
      <xdr:row>62</xdr:row>
      <xdr:rowOff>53340</xdr:rowOff>
    </xdr:to>
    <xdr:sp macro="" textlink="">
      <xdr:nvSpPr>
        <xdr:cNvPr id="239" name="フローチャート: 判断 238"/>
        <xdr:cNvSpPr/>
      </xdr:nvSpPr>
      <xdr:spPr>
        <a:xfrm>
          <a:off x="69215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144780</xdr:rowOff>
    </xdr:from>
    <xdr:to xmlns:xdr="http://schemas.openxmlformats.org/drawingml/2006/spreadsheetDrawing">
      <xdr:col>55</xdr:col>
      <xdr:colOff>50800</xdr:colOff>
      <xdr:row>59</xdr:row>
      <xdr:rowOff>74930</xdr:rowOff>
    </xdr:to>
    <xdr:sp macro="" textlink="">
      <xdr:nvSpPr>
        <xdr:cNvPr id="245" name="楕円 244"/>
        <xdr:cNvSpPr/>
      </xdr:nvSpPr>
      <xdr:spPr>
        <a:xfrm>
          <a:off x="104267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167640</xdr:rowOff>
    </xdr:from>
    <xdr:ext cx="690245" cy="257175"/>
    <xdr:sp macro="" textlink="">
      <xdr:nvSpPr>
        <xdr:cNvPr id="246" name="【橋りょう・トンネル】&#10;一人当たり有形固定資産（償却資産）額該当値テキスト"/>
        <xdr:cNvSpPr txBox="1"/>
      </xdr:nvSpPr>
      <xdr:spPr>
        <a:xfrm>
          <a:off x="10515600" y="994029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156210</xdr:rowOff>
    </xdr:from>
    <xdr:to xmlns:xdr="http://schemas.openxmlformats.org/drawingml/2006/spreadsheetDrawing">
      <xdr:col>50</xdr:col>
      <xdr:colOff>165100</xdr:colOff>
      <xdr:row>59</xdr:row>
      <xdr:rowOff>86360</xdr:rowOff>
    </xdr:to>
    <xdr:sp macro="" textlink="">
      <xdr:nvSpPr>
        <xdr:cNvPr id="247" name="楕円 246"/>
        <xdr:cNvSpPr/>
      </xdr:nvSpPr>
      <xdr:spPr>
        <a:xfrm>
          <a:off x="9588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24130</xdr:rowOff>
    </xdr:from>
    <xdr:to xmlns:xdr="http://schemas.openxmlformats.org/drawingml/2006/spreadsheetDrawing">
      <xdr:col>55</xdr:col>
      <xdr:colOff>0</xdr:colOff>
      <xdr:row>59</xdr:row>
      <xdr:rowOff>35560</xdr:rowOff>
    </xdr:to>
    <xdr:cxnSp macro="">
      <xdr:nvCxnSpPr>
        <xdr:cNvPr id="248" name="直線コネクタ 247"/>
        <xdr:cNvCxnSpPr/>
      </xdr:nvCxnSpPr>
      <xdr:spPr>
        <a:xfrm flipV="1">
          <a:off x="9639300" y="101396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170815</xdr:rowOff>
    </xdr:from>
    <xdr:to xmlns:xdr="http://schemas.openxmlformats.org/drawingml/2006/spreadsheetDrawing">
      <xdr:col>46</xdr:col>
      <xdr:colOff>38100</xdr:colOff>
      <xdr:row>59</xdr:row>
      <xdr:rowOff>100965</xdr:rowOff>
    </xdr:to>
    <xdr:sp macro="" textlink="">
      <xdr:nvSpPr>
        <xdr:cNvPr id="249" name="楕円 248"/>
        <xdr:cNvSpPr/>
      </xdr:nvSpPr>
      <xdr:spPr>
        <a:xfrm>
          <a:off x="8699500" y="101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35560</xdr:rowOff>
    </xdr:from>
    <xdr:to xmlns:xdr="http://schemas.openxmlformats.org/drawingml/2006/spreadsheetDrawing">
      <xdr:col>50</xdr:col>
      <xdr:colOff>114300</xdr:colOff>
      <xdr:row>59</xdr:row>
      <xdr:rowOff>50165</xdr:rowOff>
    </xdr:to>
    <xdr:cxnSp macro="">
      <xdr:nvCxnSpPr>
        <xdr:cNvPr id="250" name="直線コネクタ 249"/>
        <xdr:cNvCxnSpPr/>
      </xdr:nvCxnSpPr>
      <xdr:spPr>
        <a:xfrm flipV="1">
          <a:off x="8750300" y="101511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115570</xdr:rowOff>
    </xdr:from>
    <xdr:to xmlns:xdr="http://schemas.openxmlformats.org/drawingml/2006/spreadsheetDrawing">
      <xdr:col>41</xdr:col>
      <xdr:colOff>101600</xdr:colOff>
      <xdr:row>64</xdr:row>
      <xdr:rowOff>45720</xdr:rowOff>
    </xdr:to>
    <xdr:sp macro="" textlink="">
      <xdr:nvSpPr>
        <xdr:cNvPr id="251" name="楕円 250"/>
        <xdr:cNvSpPr/>
      </xdr:nvSpPr>
      <xdr:spPr>
        <a:xfrm>
          <a:off x="7810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50165</xdr:rowOff>
    </xdr:from>
    <xdr:to xmlns:xdr="http://schemas.openxmlformats.org/drawingml/2006/spreadsheetDrawing">
      <xdr:col>45</xdr:col>
      <xdr:colOff>177800</xdr:colOff>
      <xdr:row>63</xdr:row>
      <xdr:rowOff>166370</xdr:rowOff>
    </xdr:to>
    <xdr:cxnSp macro="">
      <xdr:nvCxnSpPr>
        <xdr:cNvPr id="252" name="直線コネクタ 251"/>
        <xdr:cNvCxnSpPr/>
      </xdr:nvCxnSpPr>
      <xdr:spPr>
        <a:xfrm flipV="1">
          <a:off x="7861300" y="10165715"/>
          <a:ext cx="8890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120650</xdr:rowOff>
    </xdr:from>
    <xdr:to xmlns:xdr="http://schemas.openxmlformats.org/drawingml/2006/spreadsheetDrawing">
      <xdr:col>36</xdr:col>
      <xdr:colOff>165100</xdr:colOff>
      <xdr:row>64</xdr:row>
      <xdr:rowOff>50165</xdr:rowOff>
    </xdr:to>
    <xdr:sp macro="" textlink="">
      <xdr:nvSpPr>
        <xdr:cNvPr id="253" name="楕円 252"/>
        <xdr:cNvSpPr/>
      </xdr:nvSpPr>
      <xdr:spPr>
        <a:xfrm>
          <a:off x="69215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166370</xdr:rowOff>
    </xdr:from>
    <xdr:to xmlns:xdr="http://schemas.openxmlformats.org/drawingml/2006/spreadsheetDrawing">
      <xdr:col>41</xdr:col>
      <xdr:colOff>50800</xdr:colOff>
      <xdr:row>63</xdr:row>
      <xdr:rowOff>170815</xdr:rowOff>
    </xdr:to>
    <xdr:cxnSp macro="">
      <xdr:nvCxnSpPr>
        <xdr:cNvPr id="254" name="直線コネクタ 253"/>
        <xdr:cNvCxnSpPr/>
      </xdr:nvCxnSpPr>
      <xdr:spPr>
        <a:xfrm flipV="1">
          <a:off x="6972300" y="10967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1905</xdr:rowOff>
    </xdr:from>
    <xdr:ext cx="596900" cy="259080"/>
    <xdr:sp macro="" textlink="">
      <xdr:nvSpPr>
        <xdr:cNvPr id="255" name="n_1aveValue【橋りょう・トンネル】&#10;一人当たり有形固定資産（償却資産）額"/>
        <xdr:cNvSpPr txBox="1"/>
      </xdr:nvSpPr>
      <xdr:spPr>
        <a:xfrm>
          <a:off x="9326880" y="10631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124460</xdr:rowOff>
    </xdr:from>
    <xdr:ext cx="596900" cy="259080"/>
    <xdr:sp macro="" textlink="">
      <xdr:nvSpPr>
        <xdr:cNvPr id="256" name="n_2aveValue【橋りょう・トンネル】&#10;一人当たり有形固定資産（償却資産）額"/>
        <xdr:cNvSpPr txBox="1"/>
      </xdr:nvSpPr>
      <xdr:spPr>
        <a:xfrm>
          <a:off x="8450580" y="10582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160020</xdr:rowOff>
    </xdr:from>
    <xdr:ext cx="596900" cy="259080"/>
    <xdr:sp macro="" textlink="">
      <xdr:nvSpPr>
        <xdr:cNvPr id="257" name="n_3aveValue【橋りょう・トンネル】&#10;一人当たり有形固定資産（償却資産）額"/>
        <xdr:cNvSpPr txBox="1"/>
      </xdr:nvSpPr>
      <xdr:spPr>
        <a:xfrm>
          <a:off x="7561580" y="10275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69850</xdr:rowOff>
    </xdr:from>
    <xdr:ext cx="596900" cy="259080"/>
    <xdr:sp macro="" textlink="">
      <xdr:nvSpPr>
        <xdr:cNvPr id="258" name="n_4aveValue【橋りょう・トンネル】&#10;一人当たり有形固定資産（償却資産）額"/>
        <xdr:cNvSpPr txBox="1"/>
      </xdr:nvSpPr>
      <xdr:spPr>
        <a:xfrm>
          <a:off x="6672580" y="10356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57</xdr:row>
      <xdr:rowOff>102870</xdr:rowOff>
    </xdr:from>
    <xdr:ext cx="690245" cy="259080"/>
    <xdr:sp macro="" textlink="">
      <xdr:nvSpPr>
        <xdr:cNvPr id="259" name="n_1mainValue【橋りょう・トンネル】&#10;一人当たり有形固定資産（償却資産）額"/>
        <xdr:cNvSpPr txBox="1"/>
      </xdr:nvSpPr>
      <xdr:spPr>
        <a:xfrm>
          <a:off x="9281795" y="9875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57</xdr:row>
      <xdr:rowOff>117475</xdr:rowOff>
    </xdr:from>
    <xdr:ext cx="688340" cy="259080"/>
    <xdr:sp macro="" textlink="">
      <xdr:nvSpPr>
        <xdr:cNvPr id="260" name="n_2mainValue【橋りょう・トンネル】&#10;一人当たり有形固定資産（償却資産）額"/>
        <xdr:cNvSpPr txBox="1"/>
      </xdr:nvSpPr>
      <xdr:spPr>
        <a:xfrm>
          <a:off x="8405495" y="989012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36830</xdr:rowOff>
    </xdr:from>
    <xdr:ext cx="532765" cy="259080"/>
    <xdr:sp macro="" textlink="">
      <xdr:nvSpPr>
        <xdr:cNvPr id="261" name="n_3mainValue【橋りょう・トンネル】&#10;一人当たり有形固定資産（償却資産）額"/>
        <xdr:cNvSpPr txBox="1"/>
      </xdr:nvSpPr>
      <xdr:spPr>
        <a:xfrm>
          <a:off x="7593965" y="11009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115570</xdr:colOff>
      <xdr:row>64</xdr:row>
      <xdr:rowOff>41275</xdr:rowOff>
    </xdr:from>
    <xdr:ext cx="378460" cy="257175"/>
    <xdr:sp macro="" textlink="">
      <xdr:nvSpPr>
        <xdr:cNvPr id="262" name="n_4mainValue【橋りょう・トンネル】&#10;一人当たり有形固定資産（償却資産）額"/>
        <xdr:cNvSpPr txBox="1"/>
      </xdr:nvSpPr>
      <xdr:spPr>
        <a:xfrm>
          <a:off x="6783070" y="110140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5" name="テキスト ボックス 274"/>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1" name="テキスト ボックス 280"/>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5" name="テキスト ボックス 284"/>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32385</xdr:rowOff>
    </xdr:from>
    <xdr:to xmlns:xdr="http://schemas.openxmlformats.org/drawingml/2006/spreadsheetDrawing">
      <xdr:col>24</xdr:col>
      <xdr:colOff>62865</xdr:colOff>
      <xdr:row>86</xdr:row>
      <xdr:rowOff>64770</xdr:rowOff>
    </xdr:to>
    <xdr:cxnSp macro="">
      <xdr:nvCxnSpPr>
        <xdr:cNvPr id="287" name="直線コネクタ 286"/>
        <xdr:cNvCxnSpPr/>
      </xdr:nvCxnSpPr>
      <xdr:spPr>
        <a:xfrm flipV="1">
          <a:off x="4634865" y="13234035"/>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68580</xdr:rowOff>
    </xdr:from>
    <xdr:ext cx="405130" cy="259080"/>
    <xdr:sp macro="" textlink="">
      <xdr:nvSpPr>
        <xdr:cNvPr id="288" name="【公営住宅】&#10;有形固定資産減価償却率最小値テキスト"/>
        <xdr:cNvSpPr txBox="1"/>
      </xdr:nvSpPr>
      <xdr:spPr>
        <a:xfrm>
          <a:off x="4673600"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64770</xdr:rowOff>
    </xdr:from>
    <xdr:to xmlns:xdr="http://schemas.openxmlformats.org/drawingml/2006/spreadsheetDrawing">
      <xdr:col>24</xdr:col>
      <xdr:colOff>152400</xdr:colOff>
      <xdr:row>86</xdr:row>
      <xdr:rowOff>64770</xdr:rowOff>
    </xdr:to>
    <xdr:cxnSp macro="">
      <xdr:nvCxnSpPr>
        <xdr:cNvPr id="289" name="直線コネクタ 288"/>
        <xdr:cNvCxnSpPr/>
      </xdr:nvCxnSpPr>
      <xdr:spPr>
        <a:xfrm>
          <a:off x="4546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150495</xdr:rowOff>
    </xdr:from>
    <xdr:ext cx="405130" cy="259080"/>
    <xdr:sp macro="" textlink="">
      <xdr:nvSpPr>
        <xdr:cNvPr id="290" name="【公営住宅】&#10;有形固定資産減価償却率最大値テキスト"/>
        <xdr:cNvSpPr txBox="1"/>
      </xdr:nvSpPr>
      <xdr:spPr>
        <a:xfrm>
          <a:off x="4673600" y="1300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32385</xdr:rowOff>
    </xdr:from>
    <xdr:to xmlns:xdr="http://schemas.openxmlformats.org/drawingml/2006/spreadsheetDrawing">
      <xdr:col>24</xdr:col>
      <xdr:colOff>152400</xdr:colOff>
      <xdr:row>77</xdr:row>
      <xdr:rowOff>32385</xdr:rowOff>
    </xdr:to>
    <xdr:cxnSp macro="">
      <xdr:nvCxnSpPr>
        <xdr:cNvPr id="291" name="直線コネクタ 290"/>
        <xdr:cNvCxnSpPr/>
      </xdr:nvCxnSpPr>
      <xdr:spPr>
        <a:xfrm>
          <a:off x="4546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130175</xdr:rowOff>
    </xdr:from>
    <xdr:ext cx="405130" cy="259080"/>
    <xdr:sp macro="" textlink="">
      <xdr:nvSpPr>
        <xdr:cNvPr id="292" name="【公営住宅】&#10;有形固定資産減価償却率平均値テキスト"/>
        <xdr:cNvSpPr txBox="1"/>
      </xdr:nvSpPr>
      <xdr:spPr>
        <a:xfrm>
          <a:off x="4673600" y="140176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107315</xdr:rowOff>
    </xdr:from>
    <xdr:to xmlns:xdr="http://schemas.openxmlformats.org/drawingml/2006/spreadsheetDrawing">
      <xdr:col>24</xdr:col>
      <xdr:colOff>114300</xdr:colOff>
      <xdr:row>83</xdr:row>
      <xdr:rowOff>37465</xdr:rowOff>
    </xdr:to>
    <xdr:sp macro="" textlink="">
      <xdr:nvSpPr>
        <xdr:cNvPr id="293" name="フローチャート: 判断 292"/>
        <xdr:cNvSpPr/>
      </xdr:nvSpPr>
      <xdr:spPr>
        <a:xfrm>
          <a:off x="4584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76835</xdr:rowOff>
    </xdr:from>
    <xdr:to xmlns:xdr="http://schemas.openxmlformats.org/drawingml/2006/spreadsheetDrawing">
      <xdr:col>20</xdr:col>
      <xdr:colOff>38100</xdr:colOff>
      <xdr:row>83</xdr:row>
      <xdr:rowOff>6985</xdr:rowOff>
    </xdr:to>
    <xdr:sp macro="" textlink="">
      <xdr:nvSpPr>
        <xdr:cNvPr id="294" name="フローチャート: 判断 293"/>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73025</xdr:rowOff>
    </xdr:from>
    <xdr:to xmlns:xdr="http://schemas.openxmlformats.org/drawingml/2006/spreadsheetDrawing">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46355</xdr:rowOff>
    </xdr:from>
    <xdr:to xmlns:xdr="http://schemas.openxmlformats.org/drawingml/2006/spreadsheetDrawing">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53975</xdr:rowOff>
    </xdr:from>
    <xdr:to xmlns:xdr="http://schemas.openxmlformats.org/drawingml/2006/spreadsheetDrawing">
      <xdr:col>24</xdr:col>
      <xdr:colOff>114300</xdr:colOff>
      <xdr:row>84</xdr:row>
      <xdr:rowOff>155575</xdr:rowOff>
    </xdr:to>
    <xdr:sp macro="" textlink="">
      <xdr:nvSpPr>
        <xdr:cNvPr id="303" name="楕円 302"/>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32385</xdr:rowOff>
    </xdr:from>
    <xdr:ext cx="405130" cy="257175"/>
    <xdr:sp macro="" textlink="">
      <xdr:nvSpPr>
        <xdr:cNvPr id="304" name="【公営住宅】&#10;有形固定資産減価償却率該当値テキスト"/>
        <xdr:cNvSpPr txBox="1"/>
      </xdr:nvSpPr>
      <xdr:spPr>
        <a:xfrm>
          <a:off x="4673600" y="144341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13970</xdr:rowOff>
    </xdr:from>
    <xdr:to xmlns:xdr="http://schemas.openxmlformats.org/drawingml/2006/spreadsheetDrawing">
      <xdr:col>20</xdr:col>
      <xdr:colOff>38100</xdr:colOff>
      <xdr:row>84</xdr:row>
      <xdr:rowOff>115570</xdr:rowOff>
    </xdr:to>
    <xdr:sp macro="" textlink="">
      <xdr:nvSpPr>
        <xdr:cNvPr id="305" name="楕円 304"/>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64770</xdr:rowOff>
    </xdr:from>
    <xdr:to xmlns:xdr="http://schemas.openxmlformats.org/drawingml/2006/spreadsheetDrawing">
      <xdr:col>24</xdr:col>
      <xdr:colOff>63500</xdr:colOff>
      <xdr:row>84</xdr:row>
      <xdr:rowOff>104775</xdr:rowOff>
    </xdr:to>
    <xdr:cxnSp macro="">
      <xdr:nvCxnSpPr>
        <xdr:cNvPr id="306" name="直線コネクタ 305"/>
        <xdr:cNvCxnSpPr/>
      </xdr:nvCxnSpPr>
      <xdr:spPr>
        <a:xfrm>
          <a:off x="3797300" y="144665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143510</xdr:rowOff>
    </xdr:from>
    <xdr:to xmlns:xdr="http://schemas.openxmlformats.org/drawingml/2006/spreadsheetDrawing">
      <xdr:col>15</xdr:col>
      <xdr:colOff>101600</xdr:colOff>
      <xdr:row>84</xdr:row>
      <xdr:rowOff>73660</xdr:rowOff>
    </xdr:to>
    <xdr:sp macro="" textlink="">
      <xdr:nvSpPr>
        <xdr:cNvPr id="307" name="楕円 306"/>
        <xdr:cNvSpPr/>
      </xdr:nvSpPr>
      <xdr:spPr>
        <a:xfrm>
          <a:off x="2857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22860</xdr:rowOff>
    </xdr:from>
    <xdr:to xmlns:xdr="http://schemas.openxmlformats.org/drawingml/2006/spreadsheetDrawing">
      <xdr:col>19</xdr:col>
      <xdr:colOff>177800</xdr:colOff>
      <xdr:row>84</xdr:row>
      <xdr:rowOff>64770</xdr:rowOff>
    </xdr:to>
    <xdr:cxnSp macro="">
      <xdr:nvCxnSpPr>
        <xdr:cNvPr id="308" name="直線コネクタ 307"/>
        <xdr:cNvCxnSpPr/>
      </xdr:nvCxnSpPr>
      <xdr:spPr>
        <a:xfrm>
          <a:off x="2908300" y="144246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99695</xdr:rowOff>
    </xdr:from>
    <xdr:to xmlns:xdr="http://schemas.openxmlformats.org/drawingml/2006/spreadsheetDrawing">
      <xdr:col>10</xdr:col>
      <xdr:colOff>165100</xdr:colOff>
      <xdr:row>84</xdr:row>
      <xdr:rowOff>29845</xdr:rowOff>
    </xdr:to>
    <xdr:sp macro="" textlink="">
      <xdr:nvSpPr>
        <xdr:cNvPr id="309" name="楕円 308"/>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150495</xdr:rowOff>
    </xdr:from>
    <xdr:to xmlns:xdr="http://schemas.openxmlformats.org/drawingml/2006/spreadsheetDrawing">
      <xdr:col>15</xdr:col>
      <xdr:colOff>50800</xdr:colOff>
      <xdr:row>84</xdr:row>
      <xdr:rowOff>22860</xdr:rowOff>
    </xdr:to>
    <xdr:cxnSp macro="">
      <xdr:nvCxnSpPr>
        <xdr:cNvPr id="310" name="直線コネクタ 309"/>
        <xdr:cNvCxnSpPr/>
      </xdr:nvCxnSpPr>
      <xdr:spPr>
        <a:xfrm>
          <a:off x="2019300" y="143808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57785</xdr:rowOff>
    </xdr:from>
    <xdr:to xmlns:xdr="http://schemas.openxmlformats.org/drawingml/2006/spreadsheetDrawing">
      <xdr:col>6</xdr:col>
      <xdr:colOff>38100</xdr:colOff>
      <xdr:row>83</xdr:row>
      <xdr:rowOff>159385</xdr:rowOff>
    </xdr:to>
    <xdr:sp macro="" textlink="">
      <xdr:nvSpPr>
        <xdr:cNvPr id="311" name="楕円 310"/>
        <xdr:cNvSpPr/>
      </xdr:nvSpPr>
      <xdr:spPr>
        <a:xfrm>
          <a:off x="1079500" y="14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109220</xdr:rowOff>
    </xdr:from>
    <xdr:to xmlns:xdr="http://schemas.openxmlformats.org/drawingml/2006/spreadsheetDrawing">
      <xdr:col>10</xdr:col>
      <xdr:colOff>114300</xdr:colOff>
      <xdr:row>83</xdr:row>
      <xdr:rowOff>150495</xdr:rowOff>
    </xdr:to>
    <xdr:cxnSp macro="">
      <xdr:nvCxnSpPr>
        <xdr:cNvPr id="312" name="直線コネクタ 311"/>
        <xdr:cNvCxnSpPr/>
      </xdr:nvCxnSpPr>
      <xdr:spPr>
        <a:xfrm>
          <a:off x="1130300" y="143395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23495</xdr:rowOff>
    </xdr:from>
    <xdr:ext cx="405130" cy="259080"/>
    <xdr:sp macro="" textlink="">
      <xdr:nvSpPr>
        <xdr:cNvPr id="313" name="n_1aveValue【公営住宅】&#10;有形固定資産減価償却率"/>
        <xdr:cNvSpPr txBox="1"/>
      </xdr:nvSpPr>
      <xdr:spPr>
        <a:xfrm>
          <a:off x="3582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19685</xdr:rowOff>
    </xdr:from>
    <xdr:ext cx="403225" cy="257175"/>
    <xdr:sp macro="" textlink="">
      <xdr:nvSpPr>
        <xdr:cNvPr id="314" name="n_2aveValue【公営住宅】&#10;有形固定資産減価償却率"/>
        <xdr:cNvSpPr txBox="1"/>
      </xdr:nvSpPr>
      <xdr:spPr>
        <a:xfrm>
          <a:off x="2705735" y="13907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3225" cy="259080"/>
    <xdr:sp macro="" textlink="">
      <xdr:nvSpPr>
        <xdr:cNvPr id="315" name="n_3aveValue【公営住宅】&#10;有形固定資産減価償却率"/>
        <xdr:cNvSpPr txBox="1"/>
      </xdr:nvSpPr>
      <xdr:spPr>
        <a:xfrm>
          <a:off x="1816735" y="13889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164465</xdr:rowOff>
    </xdr:from>
    <xdr:ext cx="403225" cy="259080"/>
    <xdr:sp macro="" textlink="">
      <xdr:nvSpPr>
        <xdr:cNvPr id="316" name="n_4aveValue【公営住宅】&#10;有形固定資産減価償却率"/>
        <xdr:cNvSpPr txBox="1"/>
      </xdr:nvSpPr>
      <xdr:spPr>
        <a:xfrm>
          <a:off x="927735" y="13880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106680</xdr:rowOff>
    </xdr:from>
    <xdr:ext cx="405130" cy="259080"/>
    <xdr:sp macro="" textlink="">
      <xdr:nvSpPr>
        <xdr:cNvPr id="317" name="n_1mainValue【公営住宅】&#10;有形固定資産減価償却率"/>
        <xdr:cNvSpPr txBox="1"/>
      </xdr:nvSpPr>
      <xdr:spPr>
        <a:xfrm>
          <a:off x="3582035" y="1450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64770</xdr:rowOff>
    </xdr:from>
    <xdr:ext cx="403225" cy="257175"/>
    <xdr:sp macro="" textlink="">
      <xdr:nvSpPr>
        <xdr:cNvPr id="318" name="n_2mainValue【公営住宅】&#10;有形固定資産減価償却率"/>
        <xdr:cNvSpPr txBox="1"/>
      </xdr:nvSpPr>
      <xdr:spPr>
        <a:xfrm>
          <a:off x="2705735" y="14466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20955</xdr:rowOff>
    </xdr:from>
    <xdr:ext cx="403225" cy="257175"/>
    <xdr:sp macro="" textlink="">
      <xdr:nvSpPr>
        <xdr:cNvPr id="319" name="n_3mainValue【公営住宅】&#10;有形固定資産減価償却率"/>
        <xdr:cNvSpPr txBox="1"/>
      </xdr:nvSpPr>
      <xdr:spPr>
        <a:xfrm>
          <a:off x="1816735" y="14422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150495</xdr:rowOff>
    </xdr:from>
    <xdr:ext cx="403225" cy="259080"/>
    <xdr:sp macro="" textlink="">
      <xdr:nvSpPr>
        <xdr:cNvPr id="320" name="n_4mainValue【公営住宅】&#10;有形固定資産減価償却率"/>
        <xdr:cNvSpPr txBox="1"/>
      </xdr:nvSpPr>
      <xdr:spPr>
        <a:xfrm>
          <a:off x="927735" y="14380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9" name="テキスト ボックス 32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2" name="テキスト ボックス 331"/>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4" name="テキスト ボックス 333"/>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6" name="テキスト ボックス 335"/>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175"/>
    <xdr:sp macro="" textlink="">
      <xdr:nvSpPr>
        <xdr:cNvPr id="338" name="テキスト ボックス 337"/>
        <xdr:cNvSpPr txBox="1"/>
      </xdr:nvSpPr>
      <xdr:spPr>
        <a:xfrm>
          <a:off x="6072505" y="1357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0" name="テキスト ボックス 339"/>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2" name="テキスト ボックス 34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92075</xdr:rowOff>
    </xdr:from>
    <xdr:to xmlns:xdr="http://schemas.openxmlformats.org/drawingml/2006/spreadsheetDrawing">
      <xdr:col>54</xdr:col>
      <xdr:colOff>189865</xdr:colOff>
      <xdr:row>86</xdr:row>
      <xdr:rowOff>102870</xdr:rowOff>
    </xdr:to>
    <xdr:cxnSp macro="">
      <xdr:nvCxnSpPr>
        <xdr:cNvPr id="344" name="直線コネクタ 343"/>
        <xdr:cNvCxnSpPr/>
      </xdr:nvCxnSpPr>
      <xdr:spPr>
        <a:xfrm flipV="1">
          <a:off x="10476865" y="1346517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106680</xdr:rowOff>
    </xdr:from>
    <xdr:ext cx="469900" cy="259080"/>
    <xdr:sp macro="" textlink="">
      <xdr:nvSpPr>
        <xdr:cNvPr id="345"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102870</xdr:rowOff>
    </xdr:from>
    <xdr:to xmlns:xdr="http://schemas.openxmlformats.org/drawingml/2006/spreadsheetDrawing">
      <xdr:col>55</xdr:col>
      <xdr:colOff>88900</xdr:colOff>
      <xdr:row>86</xdr:row>
      <xdr:rowOff>102870</xdr:rowOff>
    </xdr:to>
    <xdr:cxnSp macro="">
      <xdr:nvCxnSpPr>
        <xdr:cNvPr id="346" name="直線コネクタ 345"/>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38735</xdr:rowOff>
    </xdr:from>
    <xdr:ext cx="534670" cy="259080"/>
    <xdr:sp macro="" textlink="">
      <xdr:nvSpPr>
        <xdr:cNvPr id="347" name="【公営住宅】&#10;一人当たり面積最大値テキスト"/>
        <xdr:cNvSpPr txBox="1"/>
      </xdr:nvSpPr>
      <xdr:spPr>
        <a:xfrm>
          <a:off x="105156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92075</xdr:rowOff>
    </xdr:from>
    <xdr:to xmlns:xdr="http://schemas.openxmlformats.org/drawingml/2006/spreadsheetDrawing">
      <xdr:col>55</xdr:col>
      <xdr:colOff>88900</xdr:colOff>
      <xdr:row>78</xdr:row>
      <xdr:rowOff>92075</xdr:rowOff>
    </xdr:to>
    <xdr:cxnSp macro="">
      <xdr:nvCxnSpPr>
        <xdr:cNvPr id="348" name="直線コネクタ 347"/>
        <xdr:cNvCxnSpPr/>
      </xdr:nvCxnSpPr>
      <xdr:spPr>
        <a:xfrm>
          <a:off x="10388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157480</xdr:rowOff>
    </xdr:from>
    <xdr:ext cx="469900" cy="257175"/>
    <xdr:sp macro="" textlink="">
      <xdr:nvSpPr>
        <xdr:cNvPr id="349" name="【公営住宅】&#10;一人当たり面積平均値テキスト"/>
        <xdr:cNvSpPr txBox="1"/>
      </xdr:nvSpPr>
      <xdr:spPr>
        <a:xfrm>
          <a:off x="10515600" y="145592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7620</xdr:rowOff>
    </xdr:from>
    <xdr:to xmlns:xdr="http://schemas.openxmlformats.org/drawingml/2006/spreadsheetDrawing">
      <xdr:col>55</xdr:col>
      <xdr:colOff>50800</xdr:colOff>
      <xdr:row>85</xdr:row>
      <xdr:rowOff>109220</xdr:rowOff>
    </xdr:to>
    <xdr:sp macro="" textlink="">
      <xdr:nvSpPr>
        <xdr:cNvPr id="350" name="フローチャート: 判断 349"/>
        <xdr:cNvSpPr/>
      </xdr:nvSpPr>
      <xdr:spPr>
        <a:xfrm>
          <a:off x="104267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22225</xdr:rowOff>
    </xdr:from>
    <xdr:to xmlns:xdr="http://schemas.openxmlformats.org/drawingml/2006/spreadsheetDrawing">
      <xdr:col>50</xdr:col>
      <xdr:colOff>165100</xdr:colOff>
      <xdr:row>85</xdr:row>
      <xdr:rowOff>123825</xdr:rowOff>
    </xdr:to>
    <xdr:sp macro="" textlink="">
      <xdr:nvSpPr>
        <xdr:cNvPr id="351" name="フローチャート: 判断 350"/>
        <xdr:cNvSpPr/>
      </xdr:nvSpPr>
      <xdr:spPr>
        <a:xfrm>
          <a:off x="9588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14605</xdr:rowOff>
    </xdr:from>
    <xdr:to xmlns:xdr="http://schemas.openxmlformats.org/drawingml/2006/spreadsheetDrawing">
      <xdr:col>46</xdr:col>
      <xdr:colOff>38100</xdr:colOff>
      <xdr:row>85</xdr:row>
      <xdr:rowOff>116205</xdr:rowOff>
    </xdr:to>
    <xdr:sp macro="" textlink="">
      <xdr:nvSpPr>
        <xdr:cNvPr id="352" name="フローチャート: 判断 351"/>
        <xdr:cNvSpPr/>
      </xdr:nvSpPr>
      <xdr:spPr>
        <a:xfrm>
          <a:off x="8699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9525</xdr:rowOff>
    </xdr:from>
    <xdr:to xmlns:xdr="http://schemas.openxmlformats.org/drawingml/2006/spreadsheetDrawing">
      <xdr:col>41</xdr:col>
      <xdr:colOff>101600</xdr:colOff>
      <xdr:row>85</xdr:row>
      <xdr:rowOff>111125</xdr:rowOff>
    </xdr:to>
    <xdr:sp macro="" textlink="">
      <xdr:nvSpPr>
        <xdr:cNvPr id="353" name="フローチャート: 判断 352"/>
        <xdr:cNvSpPr/>
      </xdr:nvSpPr>
      <xdr:spPr>
        <a:xfrm>
          <a:off x="7810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24130</xdr:rowOff>
    </xdr:from>
    <xdr:to xmlns:xdr="http://schemas.openxmlformats.org/drawingml/2006/spreadsheetDrawing">
      <xdr:col>36</xdr:col>
      <xdr:colOff>165100</xdr:colOff>
      <xdr:row>85</xdr:row>
      <xdr:rowOff>125730</xdr:rowOff>
    </xdr:to>
    <xdr:sp macro="" textlink="">
      <xdr:nvSpPr>
        <xdr:cNvPr id="354" name="フローチャート: 判断 353"/>
        <xdr:cNvSpPr/>
      </xdr:nvSpPr>
      <xdr:spPr>
        <a:xfrm>
          <a:off x="6921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3175</xdr:rowOff>
    </xdr:from>
    <xdr:to xmlns:xdr="http://schemas.openxmlformats.org/drawingml/2006/spreadsheetDrawing">
      <xdr:col>55</xdr:col>
      <xdr:colOff>50800</xdr:colOff>
      <xdr:row>85</xdr:row>
      <xdr:rowOff>104775</xdr:rowOff>
    </xdr:to>
    <xdr:sp macro="" textlink="">
      <xdr:nvSpPr>
        <xdr:cNvPr id="360" name="楕円 359"/>
        <xdr:cNvSpPr/>
      </xdr:nvSpPr>
      <xdr:spPr>
        <a:xfrm>
          <a:off x="10426700" y="14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26035</xdr:rowOff>
    </xdr:from>
    <xdr:ext cx="469900" cy="259080"/>
    <xdr:sp macro="" textlink="">
      <xdr:nvSpPr>
        <xdr:cNvPr id="361" name="【公営住宅】&#10;一人当たり面積該当値テキスト"/>
        <xdr:cNvSpPr txBox="1"/>
      </xdr:nvSpPr>
      <xdr:spPr>
        <a:xfrm>
          <a:off x="10515600" y="1442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5080</xdr:rowOff>
    </xdr:from>
    <xdr:to xmlns:xdr="http://schemas.openxmlformats.org/drawingml/2006/spreadsheetDrawing">
      <xdr:col>50</xdr:col>
      <xdr:colOff>165100</xdr:colOff>
      <xdr:row>85</xdr:row>
      <xdr:rowOff>106680</xdr:rowOff>
    </xdr:to>
    <xdr:sp macro="" textlink="">
      <xdr:nvSpPr>
        <xdr:cNvPr id="362" name="楕円 361"/>
        <xdr:cNvSpPr/>
      </xdr:nvSpPr>
      <xdr:spPr>
        <a:xfrm>
          <a:off x="95885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53975</xdr:rowOff>
    </xdr:from>
    <xdr:to xmlns:xdr="http://schemas.openxmlformats.org/drawingml/2006/spreadsheetDrawing">
      <xdr:col>55</xdr:col>
      <xdr:colOff>0</xdr:colOff>
      <xdr:row>85</xdr:row>
      <xdr:rowOff>55880</xdr:rowOff>
    </xdr:to>
    <xdr:cxnSp macro="">
      <xdr:nvCxnSpPr>
        <xdr:cNvPr id="363" name="直線コネクタ 362"/>
        <xdr:cNvCxnSpPr/>
      </xdr:nvCxnSpPr>
      <xdr:spPr>
        <a:xfrm flipV="1">
          <a:off x="9639300" y="14627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8890</xdr:rowOff>
    </xdr:from>
    <xdr:to xmlns:xdr="http://schemas.openxmlformats.org/drawingml/2006/spreadsheetDrawing">
      <xdr:col>46</xdr:col>
      <xdr:colOff>38100</xdr:colOff>
      <xdr:row>85</xdr:row>
      <xdr:rowOff>110490</xdr:rowOff>
    </xdr:to>
    <xdr:sp macro="" textlink="">
      <xdr:nvSpPr>
        <xdr:cNvPr id="364" name="楕円 363"/>
        <xdr:cNvSpPr/>
      </xdr:nvSpPr>
      <xdr:spPr>
        <a:xfrm>
          <a:off x="86995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55880</xdr:rowOff>
    </xdr:from>
    <xdr:to xmlns:xdr="http://schemas.openxmlformats.org/drawingml/2006/spreadsheetDrawing">
      <xdr:col>50</xdr:col>
      <xdr:colOff>114300</xdr:colOff>
      <xdr:row>85</xdr:row>
      <xdr:rowOff>59690</xdr:rowOff>
    </xdr:to>
    <xdr:cxnSp macro="">
      <xdr:nvCxnSpPr>
        <xdr:cNvPr id="365" name="直線コネクタ 364"/>
        <xdr:cNvCxnSpPr/>
      </xdr:nvCxnSpPr>
      <xdr:spPr>
        <a:xfrm flipV="1">
          <a:off x="8750300" y="14629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11430</xdr:rowOff>
    </xdr:from>
    <xdr:to xmlns:xdr="http://schemas.openxmlformats.org/drawingml/2006/spreadsheetDrawing">
      <xdr:col>41</xdr:col>
      <xdr:colOff>101600</xdr:colOff>
      <xdr:row>85</xdr:row>
      <xdr:rowOff>113030</xdr:rowOff>
    </xdr:to>
    <xdr:sp macro="" textlink="">
      <xdr:nvSpPr>
        <xdr:cNvPr id="366" name="楕円 365"/>
        <xdr:cNvSpPr/>
      </xdr:nvSpPr>
      <xdr:spPr>
        <a:xfrm>
          <a:off x="7810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59690</xdr:rowOff>
    </xdr:from>
    <xdr:to xmlns:xdr="http://schemas.openxmlformats.org/drawingml/2006/spreadsheetDrawing">
      <xdr:col>45</xdr:col>
      <xdr:colOff>177800</xdr:colOff>
      <xdr:row>85</xdr:row>
      <xdr:rowOff>62230</xdr:rowOff>
    </xdr:to>
    <xdr:cxnSp macro="">
      <xdr:nvCxnSpPr>
        <xdr:cNvPr id="367" name="直線コネクタ 366"/>
        <xdr:cNvCxnSpPr/>
      </xdr:nvCxnSpPr>
      <xdr:spPr>
        <a:xfrm flipV="1">
          <a:off x="7861300" y="14632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12700</xdr:rowOff>
    </xdr:from>
    <xdr:to xmlns:xdr="http://schemas.openxmlformats.org/drawingml/2006/spreadsheetDrawing">
      <xdr:col>36</xdr:col>
      <xdr:colOff>165100</xdr:colOff>
      <xdr:row>85</xdr:row>
      <xdr:rowOff>114300</xdr:rowOff>
    </xdr:to>
    <xdr:sp macro="" textlink="">
      <xdr:nvSpPr>
        <xdr:cNvPr id="368" name="楕円 367"/>
        <xdr:cNvSpPr/>
      </xdr:nvSpPr>
      <xdr:spPr>
        <a:xfrm>
          <a:off x="6921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62230</xdr:rowOff>
    </xdr:from>
    <xdr:to xmlns:xdr="http://schemas.openxmlformats.org/drawingml/2006/spreadsheetDrawing">
      <xdr:col>41</xdr:col>
      <xdr:colOff>50800</xdr:colOff>
      <xdr:row>85</xdr:row>
      <xdr:rowOff>63500</xdr:rowOff>
    </xdr:to>
    <xdr:cxnSp macro="">
      <xdr:nvCxnSpPr>
        <xdr:cNvPr id="369" name="直線コネクタ 368"/>
        <xdr:cNvCxnSpPr/>
      </xdr:nvCxnSpPr>
      <xdr:spPr>
        <a:xfrm flipV="1">
          <a:off x="6972300" y="1463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114935</xdr:rowOff>
    </xdr:from>
    <xdr:ext cx="469900" cy="259080"/>
    <xdr:sp macro="" textlink="">
      <xdr:nvSpPr>
        <xdr:cNvPr id="370" name="n_1aveValue【公営住宅】&#10;一人当たり面積"/>
        <xdr:cNvSpPr txBox="1"/>
      </xdr:nvSpPr>
      <xdr:spPr>
        <a:xfrm>
          <a:off x="9391650" y="14688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107315</xdr:rowOff>
    </xdr:from>
    <xdr:ext cx="467995" cy="259080"/>
    <xdr:sp macro="" textlink="">
      <xdr:nvSpPr>
        <xdr:cNvPr id="371" name="n_2aveValue【公営住宅】&#10;一人当たり面積"/>
        <xdr:cNvSpPr txBox="1"/>
      </xdr:nvSpPr>
      <xdr:spPr>
        <a:xfrm>
          <a:off x="8515350" y="14680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127635</xdr:rowOff>
    </xdr:from>
    <xdr:ext cx="467995" cy="259080"/>
    <xdr:sp macro="" textlink="">
      <xdr:nvSpPr>
        <xdr:cNvPr id="372" name="n_3aveValue【公営住宅】&#10;一人当たり面積"/>
        <xdr:cNvSpPr txBox="1"/>
      </xdr:nvSpPr>
      <xdr:spPr>
        <a:xfrm>
          <a:off x="7626350" y="14357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116840</xdr:rowOff>
    </xdr:from>
    <xdr:ext cx="467995" cy="259080"/>
    <xdr:sp macro="" textlink="">
      <xdr:nvSpPr>
        <xdr:cNvPr id="373" name="n_4aveValue【公営住宅】&#10;一人当たり面積"/>
        <xdr:cNvSpPr txBox="1"/>
      </xdr:nvSpPr>
      <xdr:spPr>
        <a:xfrm>
          <a:off x="6737350" y="14690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123190</xdr:rowOff>
    </xdr:from>
    <xdr:ext cx="469900" cy="257175"/>
    <xdr:sp macro="" textlink="">
      <xdr:nvSpPr>
        <xdr:cNvPr id="374" name="n_1mainValue【公営住宅】&#10;一人当たり面積"/>
        <xdr:cNvSpPr txBox="1"/>
      </xdr:nvSpPr>
      <xdr:spPr>
        <a:xfrm>
          <a:off x="9391650" y="14353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127000</xdr:rowOff>
    </xdr:from>
    <xdr:ext cx="467995" cy="259080"/>
    <xdr:sp macro="" textlink="">
      <xdr:nvSpPr>
        <xdr:cNvPr id="375" name="n_2mainValue【公営住宅】&#10;一人当たり面積"/>
        <xdr:cNvSpPr txBox="1"/>
      </xdr:nvSpPr>
      <xdr:spPr>
        <a:xfrm>
          <a:off x="8515350" y="14357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104140</xdr:rowOff>
    </xdr:from>
    <xdr:ext cx="467995" cy="259080"/>
    <xdr:sp macro="" textlink="">
      <xdr:nvSpPr>
        <xdr:cNvPr id="376" name="n_3mainValue【公営住宅】&#10;一人当たり面積"/>
        <xdr:cNvSpPr txBox="1"/>
      </xdr:nvSpPr>
      <xdr:spPr>
        <a:xfrm>
          <a:off x="7626350" y="14677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130810</xdr:rowOff>
    </xdr:from>
    <xdr:ext cx="467995" cy="259080"/>
    <xdr:sp macro="" textlink="">
      <xdr:nvSpPr>
        <xdr:cNvPr id="377" name="n_4mainValue【公営住宅】&#10;一人当たり面積"/>
        <xdr:cNvSpPr txBox="1"/>
      </xdr:nvSpPr>
      <xdr:spPr>
        <a:xfrm>
          <a:off x="6737350" y="14361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2" name="テキスト ボックス 40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4" name="テキスト ボックス 403"/>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406" name="テキスト ボックス 405"/>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410" name="テキスト ボックス 409"/>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416" name="テキスト ボックス 415"/>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161290</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1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107950</xdr:rowOff>
    </xdr:from>
    <xdr:ext cx="340360" cy="259080"/>
    <xdr:sp macro="" textlink="">
      <xdr:nvSpPr>
        <xdr:cNvPr id="422" name="【認定こども園・幼稚園・保育所】&#10;有形固定資産減価償却率最大値テキスト"/>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161290</xdr:rowOff>
    </xdr:from>
    <xdr:to xmlns:xdr="http://schemas.openxmlformats.org/drawingml/2006/spreadsheetDrawing">
      <xdr:col>86</xdr:col>
      <xdr:colOff>25400</xdr:colOff>
      <xdr:row>33</xdr:row>
      <xdr:rowOff>161290</xdr:rowOff>
    </xdr:to>
    <xdr:cxnSp macro="">
      <xdr:nvCxnSpPr>
        <xdr:cNvPr id="423" name="直線コネクタ 422"/>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93980</xdr:rowOff>
    </xdr:from>
    <xdr:ext cx="405130" cy="259080"/>
    <xdr:sp macro="" textlink="">
      <xdr:nvSpPr>
        <xdr:cNvPr id="424" name="【認定こども園・幼稚園・保育所】&#10;有形固定資産減価償却率平均値テキスト"/>
        <xdr:cNvSpPr txBox="1"/>
      </xdr:nvSpPr>
      <xdr:spPr>
        <a:xfrm>
          <a:off x="16357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71120</xdr:rowOff>
    </xdr:from>
    <xdr:to xmlns:xdr="http://schemas.openxmlformats.org/drawingml/2006/spreadsheetDrawing">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43180</xdr:rowOff>
    </xdr:from>
    <xdr:to xmlns:xdr="http://schemas.openxmlformats.org/drawingml/2006/spreadsheetDrawing">
      <xdr:col>81</xdr:col>
      <xdr:colOff>101600</xdr:colOff>
      <xdr:row>37</xdr:row>
      <xdr:rowOff>144780</xdr:rowOff>
    </xdr:to>
    <xdr:sp macro="" textlink="">
      <xdr:nvSpPr>
        <xdr:cNvPr id="426" name="フローチャート: 判断 425"/>
        <xdr:cNvSpPr/>
      </xdr:nvSpPr>
      <xdr:spPr>
        <a:xfrm>
          <a:off x="15430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31750</xdr:rowOff>
    </xdr:from>
    <xdr:to xmlns:xdr="http://schemas.openxmlformats.org/drawingml/2006/spreadsheetDrawing">
      <xdr:col>76</xdr:col>
      <xdr:colOff>165100</xdr:colOff>
      <xdr:row>37</xdr:row>
      <xdr:rowOff>133350</xdr:rowOff>
    </xdr:to>
    <xdr:sp macro="" textlink="">
      <xdr:nvSpPr>
        <xdr:cNvPr id="427" name="フローチャート: 判断 426"/>
        <xdr:cNvSpPr/>
      </xdr:nvSpPr>
      <xdr:spPr>
        <a:xfrm>
          <a:off x="1454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88900</xdr:rowOff>
    </xdr:from>
    <xdr:to xmlns:xdr="http://schemas.openxmlformats.org/drawingml/2006/spreadsheetDrawing">
      <xdr:col>72</xdr:col>
      <xdr:colOff>38100</xdr:colOff>
      <xdr:row>38</xdr:row>
      <xdr:rowOff>19050</xdr:rowOff>
    </xdr:to>
    <xdr:sp macro="" textlink="">
      <xdr:nvSpPr>
        <xdr:cNvPr id="428" name="フローチャート: 判断 427"/>
        <xdr:cNvSpPr/>
      </xdr:nvSpPr>
      <xdr:spPr>
        <a:xfrm>
          <a:off x="1365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84455</xdr:rowOff>
    </xdr:from>
    <xdr:to xmlns:xdr="http://schemas.openxmlformats.org/drawingml/2006/spreadsheetDrawing">
      <xdr:col>67</xdr:col>
      <xdr:colOff>101600</xdr:colOff>
      <xdr:row>38</xdr:row>
      <xdr:rowOff>14605</xdr:rowOff>
    </xdr:to>
    <xdr:sp macro="" textlink="">
      <xdr:nvSpPr>
        <xdr:cNvPr id="429" name="フローチャート: 判断 428"/>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177800</xdr:colOff>
      <xdr:row>38</xdr:row>
      <xdr:rowOff>138430</xdr:rowOff>
    </xdr:to>
    <xdr:sp macro="" textlink="">
      <xdr:nvSpPr>
        <xdr:cNvPr id="435" name="楕円 434"/>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15240</xdr:rowOff>
    </xdr:from>
    <xdr:ext cx="405130" cy="259080"/>
    <xdr:sp macro="" textlink="">
      <xdr:nvSpPr>
        <xdr:cNvPr id="436" name="【認定こども園・幼稚園・保育所】&#10;有形固定資産減価償却率該当値テキスト"/>
        <xdr:cNvSpPr txBox="1"/>
      </xdr:nvSpPr>
      <xdr:spPr>
        <a:xfrm>
          <a:off x="16357600"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159385</xdr:rowOff>
    </xdr:from>
    <xdr:to xmlns:xdr="http://schemas.openxmlformats.org/drawingml/2006/spreadsheetDrawing">
      <xdr:col>81</xdr:col>
      <xdr:colOff>101600</xdr:colOff>
      <xdr:row>38</xdr:row>
      <xdr:rowOff>89535</xdr:rowOff>
    </xdr:to>
    <xdr:sp macro="" textlink="">
      <xdr:nvSpPr>
        <xdr:cNvPr id="437" name="楕円 436"/>
        <xdr:cNvSpPr/>
      </xdr:nvSpPr>
      <xdr:spPr>
        <a:xfrm>
          <a:off x="15430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38735</xdr:rowOff>
    </xdr:from>
    <xdr:to xmlns:xdr="http://schemas.openxmlformats.org/drawingml/2006/spreadsheetDrawing">
      <xdr:col>85</xdr:col>
      <xdr:colOff>127000</xdr:colOff>
      <xdr:row>38</xdr:row>
      <xdr:rowOff>87630</xdr:rowOff>
    </xdr:to>
    <xdr:cxnSp macro="">
      <xdr:nvCxnSpPr>
        <xdr:cNvPr id="438" name="直線コネクタ 437"/>
        <xdr:cNvCxnSpPr/>
      </xdr:nvCxnSpPr>
      <xdr:spPr>
        <a:xfrm>
          <a:off x="15481300" y="655383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128270</xdr:rowOff>
    </xdr:from>
    <xdr:to xmlns:xdr="http://schemas.openxmlformats.org/drawingml/2006/spreadsheetDrawing">
      <xdr:col>76</xdr:col>
      <xdr:colOff>165100</xdr:colOff>
      <xdr:row>38</xdr:row>
      <xdr:rowOff>58420</xdr:rowOff>
    </xdr:to>
    <xdr:sp macro="" textlink="">
      <xdr:nvSpPr>
        <xdr:cNvPr id="439" name="楕円 438"/>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7620</xdr:rowOff>
    </xdr:from>
    <xdr:to xmlns:xdr="http://schemas.openxmlformats.org/drawingml/2006/spreadsheetDrawing">
      <xdr:col>81</xdr:col>
      <xdr:colOff>50800</xdr:colOff>
      <xdr:row>38</xdr:row>
      <xdr:rowOff>38735</xdr:rowOff>
    </xdr:to>
    <xdr:cxnSp macro="">
      <xdr:nvCxnSpPr>
        <xdr:cNvPr id="440" name="直線コネクタ 439"/>
        <xdr:cNvCxnSpPr/>
      </xdr:nvCxnSpPr>
      <xdr:spPr>
        <a:xfrm>
          <a:off x="14592300" y="65227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76200</xdr:rowOff>
    </xdr:from>
    <xdr:to xmlns:xdr="http://schemas.openxmlformats.org/drawingml/2006/spreadsheetDrawing">
      <xdr:col>72</xdr:col>
      <xdr:colOff>38100</xdr:colOff>
      <xdr:row>38</xdr:row>
      <xdr:rowOff>6350</xdr:rowOff>
    </xdr:to>
    <xdr:sp macro="" textlink="">
      <xdr:nvSpPr>
        <xdr:cNvPr id="441" name="楕円 440"/>
        <xdr:cNvSpPr/>
      </xdr:nvSpPr>
      <xdr:spPr>
        <a:xfrm>
          <a:off x="13652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127000</xdr:rowOff>
    </xdr:from>
    <xdr:to xmlns:xdr="http://schemas.openxmlformats.org/drawingml/2006/spreadsheetDrawing">
      <xdr:col>76</xdr:col>
      <xdr:colOff>114300</xdr:colOff>
      <xdr:row>38</xdr:row>
      <xdr:rowOff>7620</xdr:rowOff>
    </xdr:to>
    <xdr:cxnSp macro="">
      <xdr:nvCxnSpPr>
        <xdr:cNvPr id="442" name="直線コネクタ 441"/>
        <xdr:cNvCxnSpPr/>
      </xdr:nvCxnSpPr>
      <xdr:spPr>
        <a:xfrm>
          <a:off x="13703300" y="64706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147955</xdr:rowOff>
    </xdr:from>
    <xdr:to xmlns:xdr="http://schemas.openxmlformats.org/drawingml/2006/spreadsheetDrawing">
      <xdr:col>67</xdr:col>
      <xdr:colOff>101600</xdr:colOff>
      <xdr:row>38</xdr:row>
      <xdr:rowOff>78105</xdr:rowOff>
    </xdr:to>
    <xdr:sp macro="" textlink="">
      <xdr:nvSpPr>
        <xdr:cNvPr id="443" name="楕円 442"/>
        <xdr:cNvSpPr/>
      </xdr:nvSpPr>
      <xdr:spPr>
        <a:xfrm>
          <a:off x="1276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127000</xdr:rowOff>
    </xdr:from>
    <xdr:to xmlns:xdr="http://schemas.openxmlformats.org/drawingml/2006/spreadsheetDrawing">
      <xdr:col>71</xdr:col>
      <xdr:colOff>177800</xdr:colOff>
      <xdr:row>38</xdr:row>
      <xdr:rowOff>27305</xdr:rowOff>
    </xdr:to>
    <xdr:cxnSp macro="">
      <xdr:nvCxnSpPr>
        <xdr:cNvPr id="444" name="直線コネクタ 443"/>
        <xdr:cNvCxnSpPr/>
      </xdr:nvCxnSpPr>
      <xdr:spPr>
        <a:xfrm flipV="1">
          <a:off x="12814300" y="647065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161290</xdr:rowOff>
    </xdr:from>
    <xdr:ext cx="405130" cy="259080"/>
    <xdr:sp macro="" textlink="">
      <xdr:nvSpPr>
        <xdr:cNvPr id="445" name="n_1aveValue【認定こども園・幼稚園・保育所】&#10;有形固定資産減価償却率"/>
        <xdr:cNvSpPr txBox="1"/>
      </xdr:nvSpPr>
      <xdr:spPr>
        <a:xfrm>
          <a:off x="15266035" y="616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149860</xdr:rowOff>
    </xdr:from>
    <xdr:ext cx="403225" cy="259080"/>
    <xdr:sp macro="" textlink="">
      <xdr:nvSpPr>
        <xdr:cNvPr id="446" name="n_2aveValue【認定こども園・幼稚園・保育所】&#10;有形固定資産減価償却率"/>
        <xdr:cNvSpPr txBox="1"/>
      </xdr:nvSpPr>
      <xdr:spPr>
        <a:xfrm>
          <a:off x="14389735" y="6150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10160</xdr:rowOff>
    </xdr:from>
    <xdr:ext cx="403225" cy="259080"/>
    <xdr:sp macro="" textlink="">
      <xdr:nvSpPr>
        <xdr:cNvPr id="447" name="n_3aveValue【認定こども園・幼稚園・保育所】&#10;有形固定資産減価償却率"/>
        <xdr:cNvSpPr txBox="1"/>
      </xdr:nvSpPr>
      <xdr:spPr>
        <a:xfrm>
          <a:off x="13500735" y="6525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31115</xdr:rowOff>
    </xdr:from>
    <xdr:ext cx="403225" cy="257175"/>
    <xdr:sp macro="" textlink="">
      <xdr:nvSpPr>
        <xdr:cNvPr id="448" name="n_4aveValue【認定こども園・幼稚園・保育所】&#10;有形固定資産減価償却率"/>
        <xdr:cNvSpPr txBox="1"/>
      </xdr:nvSpPr>
      <xdr:spPr>
        <a:xfrm>
          <a:off x="12611735" y="6203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80645</xdr:rowOff>
    </xdr:from>
    <xdr:ext cx="405130" cy="259080"/>
    <xdr:sp macro="" textlink="">
      <xdr:nvSpPr>
        <xdr:cNvPr id="449" name="n_1mainValue【認定こども園・幼稚園・保育所】&#10;有形固定資産減価償却率"/>
        <xdr:cNvSpPr txBox="1"/>
      </xdr:nvSpPr>
      <xdr:spPr>
        <a:xfrm>
          <a:off x="15266035" y="6595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49530</xdr:rowOff>
    </xdr:from>
    <xdr:ext cx="403225" cy="259080"/>
    <xdr:sp macro="" textlink="">
      <xdr:nvSpPr>
        <xdr:cNvPr id="450" name="n_2mainValue【認定こども園・幼稚園・保育所】&#10;有形固定資産減価償却率"/>
        <xdr:cNvSpPr txBox="1"/>
      </xdr:nvSpPr>
      <xdr:spPr>
        <a:xfrm>
          <a:off x="14389735" y="6564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22860</xdr:rowOff>
    </xdr:from>
    <xdr:ext cx="403225" cy="259080"/>
    <xdr:sp macro="" textlink="">
      <xdr:nvSpPr>
        <xdr:cNvPr id="451" name="n_3mainValue【認定こども園・幼稚園・保育所】&#10;有形固定資産減価償却率"/>
        <xdr:cNvSpPr txBox="1"/>
      </xdr:nvSpPr>
      <xdr:spPr>
        <a:xfrm>
          <a:off x="13500735" y="6195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69215</xdr:rowOff>
    </xdr:from>
    <xdr:ext cx="403225" cy="259080"/>
    <xdr:sp macro="" textlink="">
      <xdr:nvSpPr>
        <xdr:cNvPr id="452" name="n_4mainValue【認定こども園・幼稚園・保育所】&#10;有形固定資産減価償却率"/>
        <xdr:cNvSpPr txBox="1"/>
      </xdr:nvSpPr>
      <xdr:spPr>
        <a:xfrm>
          <a:off x="12611735" y="6584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1" name="テキスト ボックス 460"/>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64" name="テキスト ボックス 463"/>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6" name="テキスト ボックス 465"/>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68" name="テキスト ボックス 467"/>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70" name="テキスト ボックス 469"/>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2" name="テキスト ボックス 471"/>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25400</xdr:rowOff>
    </xdr:from>
    <xdr:to xmlns:xdr="http://schemas.openxmlformats.org/drawingml/2006/spreadsheetDrawing">
      <xdr:col>116</xdr:col>
      <xdr:colOff>62865</xdr:colOff>
      <xdr:row>41</xdr:row>
      <xdr:rowOff>111125</xdr:rowOff>
    </xdr:to>
    <xdr:cxnSp macro="">
      <xdr:nvCxnSpPr>
        <xdr:cNvPr id="474" name="直線コネクタ 473"/>
        <xdr:cNvCxnSpPr/>
      </xdr:nvCxnSpPr>
      <xdr:spPr>
        <a:xfrm flipV="1">
          <a:off x="22160865" y="568325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114935</xdr:rowOff>
    </xdr:from>
    <xdr:ext cx="469900" cy="259080"/>
    <xdr:sp macro="" textlink="">
      <xdr:nvSpPr>
        <xdr:cNvPr id="475" name="【認定こども園・幼稚園・保育所】&#10;一人当たり面積最小値テキスト"/>
        <xdr:cNvSpPr txBox="1"/>
      </xdr:nvSpPr>
      <xdr:spPr>
        <a:xfrm>
          <a:off x="22199600" y="714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111125</xdr:rowOff>
    </xdr:from>
    <xdr:to xmlns:xdr="http://schemas.openxmlformats.org/drawingml/2006/spreadsheetDrawing">
      <xdr:col>116</xdr:col>
      <xdr:colOff>152400</xdr:colOff>
      <xdr:row>41</xdr:row>
      <xdr:rowOff>111125</xdr:rowOff>
    </xdr:to>
    <xdr:cxnSp macro="">
      <xdr:nvCxnSpPr>
        <xdr:cNvPr id="476" name="直線コネクタ 475"/>
        <xdr:cNvCxnSpPr/>
      </xdr:nvCxnSpPr>
      <xdr:spPr>
        <a:xfrm>
          <a:off x="22072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143510</xdr:rowOff>
    </xdr:from>
    <xdr:ext cx="469900" cy="257175"/>
    <xdr:sp macro="" textlink="">
      <xdr:nvSpPr>
        <xdr:cNvPr id="477" name="【認定こども園・幼稚園・保育所】&#10;一人当たり面積最大値テキスト"/>
        <xdr:cNvSpPr txBox="1"/>
      </xdr:nvSpPr>
      <xdr:spPr>
        <a:xfrm>
          <a:off x="22199600" y="5458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25400</xdr:rowOff>
    </xdr:from>
    <xdr:to xmlns:xdr="http://schemas.openxmlformats.org/drawingml/2006/spreadsheetDrawing">
      <xdr:col>116</xdr:col>
      <xdr:colOff>152400</xdr:colOff>
      <xdr:row>33</xdr:row>
      <xdr:rowOff>25400</xdr:rowOff>
    </xdr:to>
    <xdr:cxnSp macro="">
      <xdr:nvCxnSpPr>
        <xdr:cNvPr id="478" name="直線コネクタ 477"/>
        <xdr:cNvCxnSpPr/>
      </xdr:nvCxnSpPr>
      <xdr:spPr>
        <a:xfrm>
          <a:off x="22072600" y="568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126365</xdr:rowOff>
    </xdr:from>
    <xdr:ext cx="469900" cy="259080"/>
    <xdr:sp macro="" textlink="">
      <xdr:nvSpPr>
        <xdr:cNvPr id="479" name="【認定こども園・幼稚園・保育所】&#10;一人当たり面積平均値テキスト"/>
        <xdr:cNvSpPr txBox="1"/>
      </xdr:nvSpPr>
      <xdr:spPr>
        <a:xfrm>
          <a:off x="22199600" y="6641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103505</xdr:rowOff>
    </xdr:from>
    <xdr:to xmlns:xdr="http://schemas.openxmlformats.org/drawingml/2006/spreadsheetDrawing">
      <xdr:col>116</xdr:col>
      <xdr:colOff>114300</xdr:colOff>
      <xdr:row>40</xdr:row>
      <xdr:rowOff>33655</xdr:rowOff>
    </xdr:to>
    <xdr:sp macro="" textlink="">
      <xdr:nvSpPr>
        <xdr:cNvPr id="480" name="フローチャート: 判断 479"/>
        <xdr:cNvSpPr/>
      </xdr:nvSpPr>
      <xdr:spPr>
        <a:xfrm>
          <a:off x="22110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119380</xdr:rowOff>
    </xdr:from>
    <xdr:to xmlns:xdr="http://schemas.openxmlformats.org/drawingml/2006/spreadsheetDrawing">
      <xdr:col>112</xdr:col>
      <xdr:colOff>38100</xdr:colOff>
      <xdr:row>40</xdr:row>
      <xdr:rowOff>49530</xdr:rowOff>
    </xdr:to>
    <xdr:sp macro="" textlink="">
      <xdr:nvSpPr>
        <xdr:cNvPr id="481" name="フローチャート: 判断 480"/>
        <xdr:cNvSpPr/>
      </xdr:nvSpPr>
      <xdr:spPr>
        <a:xfrm>
          <a:off x="21272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115570</xdr:rowOff>
    </xdr:from>
    <xdr:to xmlns:xdr="http://schemas.openxmlformats.org/drawingml/2006/spreadsheetDrawing">
      <xdr:col>107</xdr:col>
      <xdr:colOff>101600</xdr:colOff>
      <xdr:row>40</xdr:row>
      <xdr:rowOff>45720</xdr:rowOff>
    </xdr:to>
    <xdr:sp macro="" textlink="">
      <xdr:nvSpPr>
        <xdr:cNvPr id="482" name="フローチャート: 判断 481"/>
        <xdr:cNvSpPr/>
      </xdr:nvSpPr>
      <xdr:spPr>
        <a:xfrm>
          <a:off x="20383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35</xdr:row>
      <xdr:rowOff>171450</xdr:rowOff>
    </xdr:from>
    <xdr:to xmlns:xdr="http://schemas.openxmlformats.org/drawingml/2006/spreadsheetDrawing">
      <xdr:col>102</xdr:col>
      <xdr:colOff>165100</xdr:colOff>
      <xdr:row>36</xdr:row>
      <xdr:rowOff>101600</xdr:rowOff>
    </xdr:to>
    <xdr:sp macro="" textlink="">
      <xdr:nvSpPr>
        <xdr:cNvPr id="483" name="フローチャート: 判断 482"/>
        <xdr:cNvSpPr/>
      </xdr:nvSpPr>
      <xdr:spPr>
        <a:xfrm>
          <a:off x="19494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149225</xdr:rowOff>
    </xdr:from>
    <xdr:to xmlns:xdr="http://schemas.openxmlformats.org/drawingml/2006/spreadsheetDrawing">
      <xdr:col>98</xdr:col>
      <xdr:colOff>38100</xdr:colOff>
      <xdr:row>40</xdr:row>
      <xdr:rowOff>79375</xdr:rowOff>
    </xdr:to>
    <xdr:sp macro="" textlink="">
      <xdr:nvSpPr>
        <xdr:cNvPr id="484" name="フローチャート: 判断 483"/>
        <xdr:cNvSpPr/>
      </xdr:nvSpPr>
      <xdr:spPr>
        <a:xfrm>
          <a:off x="18605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34290</xdr:rowOff>
    </xdr:from>
    <xdr:to xmlns:xdr="http://schemas.openxmlformats.org/drawingml/2006/spreadsheetDrawing">
      <xdr:col>116</xdr:col>
      <xdr:colOff>114300</xdr:colOff>
      <xdr:row>40</xdr:row>
      <xdr:rowOff>135890</xdr:rowOff>
    </xdr:to>
    <xdr:sp macro="" textlink="">
      <xdr:nvSpPr>
        <xdr:cNvPr id="490" name="楕円 489"/>
        <xdr:cNvSpPr/>
      </xdr:nvSpPr>
      <xdr:spPr>
        <a:xfrm>
          <a:off x="221107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12700</xdr:rowOff>
    </xdr:from>
    <xdr:ext cx="469900" cy="259080"/>
    <xdr:sp macro="" textlink="">
      <xdr:nvSpPr>
        <xdr:cNvPr id="491" name="【認定こども園・幼稚園・保育所】&#10;一人当たり面積該当値テキスト"/>
        <xdr:cNvSpPr txBox="1"/>
      </xdr:nvSpPr>
      <xdr:spPr>
        <a:xfrm>
          <a:off x="22199600" y="687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37465</xdr:rowOff>
    </xdr:from>
    <xdr:to xmlns:xdr="http://schemas.openxmlformats.org/drawingml/2006/spreadsheetDrawing">
      <xdr:col>112</xdr:col>
      <xdr:colOff>38100</xdr:colOff>
      <xdr:row>40</xdr:row>
      <xdr:rowOff>139065</xdr:rowOff>
    </xdr:to>
    <xdr:sp macro="" textlink="">
      <xdr:nvSpPr>
        <xdr:cNvPr id="492" name="楕円 491"/>
        <xdr:cNvSpPr/>
      </xdr:nvSpPr>
      <xdr:spPr>
        <a:xfrm>
          <a:off x="212725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85090</xdr:rowOff>
    </xdr:from>
    <xdr:to xmlns:xdr="http://schemas.openxmlformats.org/drawingml/2006/spreadsheetDrawing">
      <xdr:col>116</xdr:col>
      <xdr:colOff>63500</xdr:colOff>
      <xdr:row>40</xdr:row>
      <xdr:rowOff>88265</xdr:rowOff>
    </xdr:to>
    <xdr:cxnSp macro="">
      <xdr:nvCxnSpPr>
        <xdr:cNvPr id="493" name="直線コネクタ 492"/>
        <xdr:cNvCxnSpPr/>
      </xdr:nvCxnSpPr>
      <xdr:spPr>
        <a:xfrm flipV="1">
          <a:off x="21323300" y="69430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40640</xdr:rowOff>
    </xdr:from>
    <xdr:to xmlns:xdr="http://schemas.openxmlformats.org/drawingml/2006/spreadsheetDrawing">
      <xdr:col>107</xdr:col>
      <xdr:colOff>101600</xdr:colOff>
      <xdr:row>40</xdr:row>
      <xdr:rowOff>141605</xdr:rowOff>
    </xdr:to>
    <xdr:sp macro="" textlink="">
      <xdr:nvSpPr>
        <xdr:cNvPr id="494" name="楕円 493"/>
        <xdr:cNvSpPr/>
      </xdr:nvSpPr>
      <xdr:spPr>
        <a:xfrm>
          <a:off x="20383500" y="689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88265</xdr:rowOff>
    </xdr:from>
    <xdr:to xmlns:xdr="http://schemas.openxmlformats.org/drawingml/2006/spreadsheetDrawing">
      <xdr:col>111</xdr:col>
      <xdr:colOff>177800</xdr:colOff>
      <xdr:row>40</xdr:row>
      <xdr:rowOff>90805</xdr:rowOff>
    </xdr:to>
    <xdr:cxnSp macro="">
      <xdr:nvCxnSpPr>
        <xdr:cNvPr id="495" name="直線コネクタ 494"/>
        <xdr:cNvCxnSpPr/>
      </xdr:nvCxnSpPr>
      <xdr:spPr>
        <a:xfrm flipV="1">
          <a:off x="20434300" y="69462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42545</xdr:rowOff>
    </xdr:from>
    <xdr:to xmlns:xdr="http://schemas.openxmlformats.org/drawingml/2006/spreadsheetDrawing">
      <xdr:col>102</xdr:col>
      <xdr:colOff>165100</xdr:colOff>
      <xdr:row>40</xdr:row>
      <xdr:rowOff>144145</xdr:rowOff>
    </xdr:to>
    <xdr:sp macro="" textlink="">
      <xdr:nvSpPr>
        <xdr:cNvPr id="496" name="楕円 495"/>
        <xdr:cNvSpPr/>
      </xdr:nvSpPr>
      <xdr:spPr>
        <a:xfrm>
          <a:off x="19494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90805</xdr:rowOff>
    </xdr:from>
    <xdr:to xmlns:xdr="http://schemas.openxmlformats.org/drawingml/2006/spreadsheetDrawing">
      <xdr:col>107</xdr:col>
      <xdr:colOff>50800</xdr:colOff>
      <xdr:row>40</xdr:row>
      <xdr:rowOff>93345</xdr:rowOff>
    </xdr:to>
    <xdr:cxnSp macro="">
      <xdr:nvCxnSpPr>
        <xdr:cNvPr id="497" name="直線コネクタ 496"/>
        <xdr:cNvCxnSpPr/>
      </xdr:nvCxnSpPr>
      <xdr:spPr>
        <a:xfrm flipV="1">
          <a:off x="19545300" y="69488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58420</xdr:rowOff>
    </xdr:from>
    <xdr:to xmlns:xdr="http://schemas.openxmlformats.org/drawingml/2006/spreadsheetDrawing">
      <xdr:col>98</xdr:col>
      <xdr:colOff>38100</xdr:colOff>
      <xdr:row>40</xdr:row>
      <xdr:rowOff>160020</xdr:rowOff>
    </xdr:to>
    <xdr:sp macro="" textlink="">
      <xdr:nvSpPr>
        <xdr:cNvPr id="498" name="楕円 497"/>
        <xdr:cNvSpPr/>
      </xdr:nvSpPr>
      <xdr:spPr>
        <a:xfrm>
          <a:off x="186055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93345</xdr:rowOff>
    </xdr:from>
    <xdr:to xmlns:xdr="http://schemas.openxmlformats.org/drawingml/2006/spreadsheetDrawing">
      <xdr:col>102</xdr:col>
      <xdr:colOff>114300</xdr:colOff>
      <xdr:row>40</xdr:row>
      <xdr:rowOff>109220</xdr:rowOff>
    </xdr:to>
    <xdr:cxnSp macro="">
      <xdr:nvCxnSpPr>
        <xdr:cNvPr id="499" name="直線コネクタ 498"/>
        <xdr:cNvCxnSpPr/>
      </xdr:nvCxnSpPr>
      <xdr:spPr>
        <a:xfrm flipV="1">
          <a:off x="18656300" y="69513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66040</xdr:rowOff>
    </xdr:from>
    <xdr:ext cx="469900" cy="257175"/>
    <xdr:sp macro="" textlink="">
      <xdr:nvSpPr>
        <xdr:cNvPr id="500" name="n_1aveValue【認定こども園・幼稚園・保育所】&#10;一人当たり面積"/>
        <xdr:cNvSpPr txBox="1"/>
      </xdr:nvSpPr>
      <xdr:spPr>
        <a:xfrm>
          <a:off x="21075650" y="6581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62230</xdr:rowOff>
    </xdr:from>
    <xdr:ext cx="467995" cy="259080"/>
    <xdr:sp macro="" textlink="">
      <xdr:nvSpPr>
        <xdr:cNvPr id="501" name="n_2aveValue【認定こども園・幼稚園・保育所】&#10;一人当たり面積"/>
        <xdr:cNvSpPr txBox="1"/>
      </xdr:nvSpPr>
      <xdr:spPr>
        <a:xfrm>
          <a:off x="20199350" y="6577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118110</xdr:rowOff>
    </xdr:from>
    <xdr:ext cx="467995" cy="259080"/>
    <xdr:sp macro="" textlink="">
      <xdr:nvSpPr>
        <xdr:cNvPr id="502" name="n_3aveValue【認定こども園・幼稚園・保育所】&#10;一人当たり面積"/>
        <xdr:cNvSpPr txBox="1"/>
      </xdr:nvSpPr>
      <xdr:spPr>
        <a:xfrm>
          <a:off x="19310350" y="5947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95885</xdr:rowOff>
    </xdr:from>
    <xdr:ext cx="467995" cy="259080"/>
    <xdr:sp macro="" textlink="">
      <xdr:nvSpPr>
        <xdr:cNvPr id="503" name="n_4aveValue【認定こども園・幼稚園・保育所】&#10;一人当たり面積"/>
        <xdr:cNvSpPr txBox="1"/>
      </xdr:nvSpPr>
      <xdr:spPr>
        <a:xfrm>
          <a:off x="18421350" y="6610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130175</xdr:rowOff>
    </xdr:from>
    <xdr:ext cx="469900" cy="259080"/>
    <xdr:sp macro="" textlink="">
      <xdr:nvSpPr>
        <xdr:cNvPr id="504" name="n_1mainValue【認定こども園・幼稚園・保育所】&#10;一人当たり面積"/>
        <xdr:cNvSpPr txBox="1"/>
      </xdr:nvSpPr>
      <xdr:spPr>
        <a:xfrm>
          <a:off x="21075650" y="698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132715</xdr:rowOff>
    </xdr:from>
    <xdr:ext cx="467995" cy="257175"/>
    <xdr:sp macro="" textlink="">
      <xdr:nvSpPr>
        <xdr:cNvPr id="505" name="n_2mainValue【認定こども園・幼稚園・保育所】&#10;一人当たり面積"/>
        <xdr:cNvSpPr txBox="1"/>
      </xdr:nvSpPr>
      <xdr:spPr>
        <a:xfrm>
          <a:off x="20199350" y="6990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135255</xdr:rowOff>
    </xdr:from>
    <xdr:ext cx="467995" cy="257175"/>
    <xdr:sp macro="" textlink="">
      <xdr:nvSpPr>
        <xdr:cNvPr id="506" name="n_3mainValue【認定こども園・幼稚園・保育所】&#10;一人当たり面積"/>
        <xdr:cNvSpPr txBox="1"/>
      </xdr:nvSpPr>
      <xdr:spPr>
        <a:xfrm>
          <a:off x="19310350" y="6993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151130</xdr:rowOff>
    </xdr:from>
    <xdr:ext cx="467995" cy="259080"/>
    <xdr:sp macro="" textlink="">
      <xdr:nvSpPr>
        <xdr:cNvPr id="507" name="n_4mainValue【認定こども園・幼稚園・保育所】&#10;一人当たり面積"/>
        <xdr:cNvSpPr txBox="1"/>
      </xdr:nvSpPr>
      <xdr:spPr>
        <a:xfrm>
          <a:off x="18421350" y="7009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6" name="テキスト ボックス 51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8" name="テキスト ボックス 517"/>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520" name="テキスト ボックス 519"/>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4" name="テキスト ボックス 523"/>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30" name="テキスト ボックス 529"/>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112395</xdr:rowOff>
    </xdr:from>
    <xdr:to xmlns:xdr="http://schemas.openxmlformats.org/drawingml/2006/spreadsheetDrawing">
      <xdr:col>85</xdr:col>
      <xdr:colOff>126365</xdr:colOff>
      <xdr:row>63</xdr:row>
      <xdr:rowOff>60960</xdr:rowOff>
    </xdr:to>
    <xdr:cxnSp macro="">
      <xdr:nvCxnSpPr>
        <xdr:cNvPr id="532" name="直線コネクタ 531"/>
        <xdr:cNvCxnSpPr/>
      </xdr:nvCxnSpPr>
      <xdr:spPr>
        <a:xfrm flipV="1">
          <a:off x="16318865" y="954214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64770</xdr:rowOff>
    </xdr:from>
    <xdr:ext cx="405130" cy="257175"/>
    <xdr:sp macro="" textlink="">
      <xdr:nvSpPr>
        <xdr:cNvPr id="533" name="【学校施設】&#10;有形固定資産減価償却率最小値テキスト"/>
        <xdr:cNvSpPr txBox="1"/>
      </xdr:nvSpPr>
      <xdr:spPr>
        <a:xfrm>
          <a:off x="16357600" y="10866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60960</xdr:rowOff>
    </xdr:from>
    <xdr:to xmlns:xdr="http://schemas.openxmlformats.org/drawingml/2006/spreadsheetDrawing">
      <xdr:col>86</xdr:col>
      <xdr:colOff>25400</xdr:colOff>
      <xdr:row>63</xdr:row>
      <xdr:rowOff>60960</xdr:rowOff>
    </xdr:to>
    <xdr:cxnSp macro="">
      <xdr:nvCxnSpPr>
        <xdr:cNvPr id="534" name="直線コネクタ 533"/>
        <xdr:cNvCxnSpPr/>
      </xdr:nvCxnSpPr>
      <xdr:spPr>
        <a:xfrm>
          <a:off x="16230600" y="1086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59055</xdr:rowOff>
    </xdr:from>
    <xdr:ext cx="405130" cy="259080"/>
    <xdr:sp macro="" textlink="">
      <xdr:nvSpPr>
        <xdr:cNvPr id="535" name="【学校施設】&#10;有形固定資産減価償却率最大値テキスト"/>
        <xdr:cNvSpPr txBox="1"/>
      </xdr:nvSpPr>
      <xdr:spPr>
        <a:xfrm>
          <a:off x="16357600" y="9317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112395</xdr:rowOff>
    </xdr:from>
    <xdr:to xmlns:xdr="http://schemas.openxmlformats.org/drawingml/2006/spreadsheetDrawing">
      <xdr:col>86</xdr:col>
      <xdr:colOff>25400</xdr:colOff>
      <xdr:row>55</xdr:row>
      <xdr:rowOff>112395</xdr:rowOff>
    </xdr:to>
    <xdr:cxnSp macro="">
      <xdr:nvCxnSpPr>
        <xdr:cNvPr id="536" name="直線コネクタ 535"/>
        <xdr:cNvCxnSpPr/>
      </xdr:nvCxnSpPr>
      <xdr:spPr>
        <a:xfrm>
          <a:off x="16230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23495</xdr:rowOff>
    </xdr:from>
    <xdr:ext cx="405130" cy="259080"/>
    <xdr:sp macro="" textlink="">
      <xdr:nvSpPr>
        <xdr:cNvPr id="537" name="【学校施設】&#10;有形固定資産減価償却率平均値テキスト"/>
        <xdr:cNvSpPr txBox="1"/>
      </xdr:nvSpPr>
      <xdr:spPr>
        <a:xfrm>
          <a:off x="16357600" y="10139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xdr:rowOff>
    </xdr:from>
    <xdr:to xmlns:xdr="http://schemas.openxmlformats.org/drawingml/2006/spreadsheetDrawing">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132080</xdr:rowOff>
    </xdr:from>
    <xdr:to xmlns:xdr="http://schemas.openxmlformats.org/drawingml/2006/spreadsheetDrawing">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118745</xdr:rowOff>
    </xdr:from>
    <xdr:to xmlns:xdr="http://schemas.openxmlformats.org/drawingml/2006/spreadsheetDrawing">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101600</xdr:rowOff>
    </xdr:from>
    <xdr:to xmlns:xdr="http://schemas.openxmlformats.org/drawingml/2006/spreadsheetDrawing">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76835</xdr:rowOff>
    </xdr:from>
    <xdr:to xmlns:xdr="http://schemas.openxmlformats.org/drawingml/2006/spreadsheetDrawing">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3" name="テキスト ボックス 54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4" name="テキスト ボックス 54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5" name="テキスト ボックス 54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6" name="テキスト ボックス 54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7" name="テキスト ボックス 54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135890</xdr:rowOff>
    </xdr:from>
    <xdr:to xmlns:xdr="http://schemas.openxmlformats.org/drawingml/2006/spreadsheetDrawing">
      <xdr:col>85</xdr:col>
      <xdr:colOff>177800</xdr:colOff>
      <xdr:row>61</xdr:row>
      <xdr:rowOff>66040</xdr:rowOff>
    </xdr:to>
    <xdr:sp macro="" textlink="">
      <xdr:nvSpPr>
        <xdr:cNvPr id="548" name="楕円 547"/>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114300</xdr:rowOff>
    </xdr:from>
    <xdr:ext cx="405130" cy="259080"/>
    <xdr:sp macro="" textlink="">
      <xdr:nvSpPr>
        <xdr:cNvPr id="549" name="【学校施設】&#10;有形固定資産減価償却率該当値テキスト"/>
        <xdr:cNvSpPr txBox="1"/>
      </xdr:nvSpPr>
      <xdr:spPr>
        <a:xfrm>
          <a:off x="16357600" y="10401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99695</xdr:rowOff>
    </xdr:from>
    <xdr:to xmlns:xdr="http://schemas.openxmlformats.org/drawingml/2006/spreadsheetDrawing">
      <xdr:col>81</xdr:col>
      <xdr:colOff>101600</xdr:colOff>
      <xdr:row>61</xdr:row>
      <xdr:rowOff>29845</xdr:rowOff>
    </xdr:to>
    <xdr:sp macro="" textlink="">
      <xdr:nvSpPr>
        <xdr:cNvPr id="550" name="楕円 549"/>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150495</xdr:rowOff>
    </xdr:from>
    <xdr:to xmlns:xdr="http://schemas.openxmlformats.org/drawingml/2006/spreadsheetDrawing">
      <xdr:col>85</xdr:col>
      <xdr:colOff>127000</xdr:colOff>
      <xdr:row>61</xdr:row>
      <xdr:rowOff>15240</xdr:rowOff>
    </xdr:to>
    <xdr:cxnSp macro="">
      <xdr:nvCxnSpPr>
        <xdr:cNvPr id="551" name="直線コネクタ 550"/>
        <xdr:cNvCxnSpPr/>
      </xdr:nvCxnSpPr>
      <xdr:spPr>
        <a:xfrm>
          <a:off x="15481300" y="104374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71120</xdr:rowOff>
    </xdr:from>
    <xdr:to xmlns:xdr="http://schemas.openxmlformats.org/drawingml/2006/spreadsheetDrawing">
      <xdr:col>76</xdr:col>
      <xdr:colOff>165100</xdr:colOff>
      <xdr:row>61</xdr:row>
      <xdr:rowOff>1270</xdr:rowOff>
    </xdr:to>
    <xdr:sp macro="" textlink="">
      <xdr:nvSpPr>
        <xdr:cNvPr id="552" name="楕円 551"/>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121920</xdr:rowOff>
    </xdr:from>
    <xdr:to xmlns:xdr="http://schemas.openxmlformats.org/drawingml/2006/spreadsheetDrawing">
      <xdr:col>81</xdr:col>
      <xdr:colOff>50800</xdr:colOff>
      <xdr:row>60</xdr:row>
      <xdr:rowOff>150495</xdr:rowOff>
    </xdr:to>
    <xdr:cxnSp macro="">
      <xdr:nvCxnSpPr>
        <xdr:cNvPr id="553" name="直線コネクタ 552"/>
        <xdr:cNvCxnSpPr/>
      </xdr:nvCxnSpPr>
      <xdr:spPr>
        <a:xfrm>
          <a:off x="14592300" y="10408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25400</xdr:rowOff>
    </xdr:from>
    <xdr:to xmlns:xdr="http://schemas.openxmlformats.org/drawingml/2006/spreadsheetDrawing">
      <xdr:col>72</xdr:col>
      <xdr:colOff>38100</xdr:colOff>
      <xdr:row>60</xdr:row>
      <xdr:rowOff>127000</xdr:rowOff>
    </xdr:to>
    <xdr:sp macro="" textlink="">
      <xdr:nvSpPr>
        <xdr:cNvPr id="554" name="楕円 553"/>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76200</xdr:rowOff>
    </xdr:from>
    <xdr:to xmlns:xdr="http://schemas.openxmlformats.org/drawingml/2006/spreadsheetDrawing">
      <xdr:col>76</xdr:col>
      <xdr:colOff>114300</xdr:colOff>
      <xdr:row>60</xdr:row>
      <xdr:rowOff>121920</xdr:rowOff>
    </xdr:to>
    <xdr:cxnSp macro="">
      <xdr:nvCxnSpPr>
        <xdr:cNvPr id="555" name="直線コネクタ 554"/>
        <xdr:cNvCxnSpPr/>
      </xdr:nvCxnSpPr>
      <xdr:spPr>
        <a:xfrm>
          <a:off x="13703300" y="103632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143510</xdr:rowOff>
    </xdr:from>
    <xdr:to xmlns:xdr="http://schemas.openxmlformats.org/drawingml/2006/spreadsheetDrawing">
      <xdr:col>67</xdr:col>
      <xdr:colOff>101600</xdr:colOff>
      <xdr:row>60</xdr:row>
      <xdr:rowOff>73660</xdr:rowOff>
    </xdr:to>
    <xdr:sp macro="" textlink="">
      <xdr:nvSpPr>
        <xdr:cNvPr id="556" name="楕円 555"/>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22860</xdr:rowOff>
    </xdr:from>
    <xdr:to xmlns:xdr="http://schemas.openxmlformats.org/drawingml/2006/spreadsheetDrawing">
      <xdr:col>71</xdr:col>
      <xdr:colOff>177800</xdr:colOff>
      <xdr:row>60</xdr:row>
      <xdr:rowOff>76200</xdr:rowOff>
    </xdr:to>
    <xdr:cxnSp macro="">
      <xdr:nvCxnSpPr>
        <xdr:cNvPr id="557" name="直線コネクタ 556"/>
        <xdr:cNvCxnSpPr/>
      </xdr:nvCxnSpPr>
      <xdr:spPr>
        <a:xfrm>
          <a:off x="12814300" y="10309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78740</xdr:rowOff>
    </xdr:from>
    <xdr:ext cx="405130" cy="259080"/>
    <xdr:sp macro="" textlink="">
      <xdr:nvSpPr>
        <xdr:cNvPr id="558" name="n_1aveValue【学校施設】&#10;有形固定資産減価償却率"/>
        <xdr:cNvSpPr txBox="1"/>
      </xdr:nvSpPr>
      <xdr:spPr>
        <a:xfrm>
          <a:off x="1526603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65405</xdr:rowOff>
    </xdr:from>
    <xdr:ext cx="403225" cy="257175"/>
    <xdr:sp macro="" textlink="">
      <xdr:nvSpPr>
        <xdr:cNvPr id="559" name="n_2aveValue【学校施設】&#10;有形固定資産減価償却率"/>
        <xdr:cNvSpPr txBox="1"/>
      </xdr:nvSpPr>
      <xdr:spPr>
        <a:xfrm>
          <a:off x="14389735" y="10009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48260</xdr:rowOff>
    </xdr:from>
    <xdr:ext cx="403225" cy="259080"/>
    <xdr:sp macro="" textlink="">
      <xdr:nvSpPr>
        <xdr:cNvPr id="560" name="n_3aveValue【学校施設】&#10;有形固定資産減価償却率"/>
        <xdr:cNvSpPr txBox="1"/>
      </xdr:nvSpPr>
      <xdr:spPr>
        <a:xfrm>
          <a:off x="13500735" y="999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23495</xdr:rowOff>
    </xdr:from>
    <xdr:ext cx="403225" cy="259080"/>
    <xdr:sp macro="" textlink="">
      <xdr:nvSpPr>
        <xdr:cNvPr id="561" name="n_4aveValue【学校施設】&#10;有形固定資産減価償却率"/>
        <xdr:cNvSpPr txBox="1"/>
      </xdr:nvSpPr>
      <xdr:spPr>
        <a:xfrm>
          <a:off x="12611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20955</xdr:rowOff>
    </xdr:from>
    <xdr:ext cx="405130" cy="257175"/>
    <xdr:sp macro="" textlink="">
      <xdr:nvSpPr>
        <xdr:cNvPr id="562" name="n_1mainValue【学校施設】&#10;有形固定資産減価償却率"/>
        <xdr:cNvSpPr txBox="1"/>
      </xdr:nvSpPr>
      <xdr:spPr>
        <a:xfrm>
          <a:off x="15266035" y="104794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163830</xdr:rowOff>
    </xdr:from>
    <xdr:ext cx="403225" cy="259080"/>
    <xdr:sp macro="" textlink="">
      <xdr:nvSpPr>
        <xdr:cNvPr id="563" name="n_2mainValue【学校施設】&#10;有形固定資産減価償却率"/>
        <xdr:cNvSpPr txBox="1"/>
      </xdr:nvSpPr>
      <xdr:spPr>
        <a:xfrm>
          <a:off x="14389735" y="10450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118110</xdr:rowOff>
    </xdr:from>
    <xdr:ext cx="403225" cy="259080"/>
    <xdr:sp macro="" textlink="">
      <xdr:nvSpPr>
        <xdr:cNvPr id="564" name="n_3mainValue【学校施設】&#10;有形固定資産減価償却率"/>
        <xdr:cNvSpPr txBox="1"/>
      </xdr:nvSpPr>
      <xdr:spPr>
        <a:xfrm>
          <a:off x="13500735" y="10405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64770</xdr:rowOff>
    </xdr:from>
    <xdr:ext cx="403225" cy="257175"/>
    <xdr:sp macro="" textlink="">
      <xdr:nvSpPr>
        <xdr:cNvPr id="565" name="n_4mainValue【学校施設】&#10;有形固定資産減価償却率"/>
        <xdr:cNvSpPr txBox="1"/>
      </xdr:nvSpPr>
      <xdr:spPr>
        <a:xfrm>
          <a:off x="12611735" y="10351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4" name="テキスト ボックス 57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77" name="テキスト ボックス 576"/>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79" name="テキスト ボックス 578"/>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175"/>
    <xdr:sp macro="" textlink="">
      <xdr:nvSpPr>
        <xdr:cNvPr id="581" name="テキスト ボックス 580"/>
        <xdr:cNvSpPr txBox="1"/>
      </xdr:nvSpPr>
      <xdr:spPr>
        <a:xfrm>
          <a:off x="17756505" y="1014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3" name="テキスト ボックス 582"/>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5" name="テキスト ボックス 584"/>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87" name="テキスト ボックス 586"/>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57785</xdr:rowOff>
    </xdr:from>
    <xdr:to xmlns:xdr="http://schemas.openxmlformats.org/drawingml/2006/spreadsheetDrawing">
      <xdr:col>116</xdr:col>
      <xdr:colOff>62865</xdr:colOff>
      <xdr:row>63</xdr:row>
      <xdr:rowOff>130810</xdr:rowOff>
    </xdr:to>
    <xdr:cxnSp macro="">
      <xdr:nvCxnSpPr>
        <xdr:cNvPr id="589" name="直線コネクタ 588"/>
        <xdr:cNvCxnSpPr/>
      </xdr:nvCxnSpPr>
      <xdr:spPr>
        <a:xfrm flipV="1">
          <a:off x="22160865" y="965898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134620</xdr:rowOff>
    </xdr:from>
    <xdr:ext cx="469900" cy="257175"/>
    <xdr:sp macro="" textlink="">
      <xdr:nvSpPr>
        <xdr:cNvPr id="590" name="【学校施設】&#10;一人当たり面積最小値テキスト"/>
        <xdr:cNvSpPr txBox="1"/>
      </xdr:nvSpPr>
      <xdr:spPr>
        <a:xfrm>
          <a:off x="22199600" y="10935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130810</xdr:rowOff>
    </xdr:from>
    <xdr:to xmlns:xdr="http://schemas.openxmlformats.org/drawingml/2006/spreadsheetDrawing">
      <xdr:col>116</xdr:col>
      <xdr:colOff>152400</xdr:colOff>
      <xdr:row>63</xdr:row>
      <xdr:rowOff>130810</xdr:rowOff>
    </xdr:to>
    <xdr:cxnSp macro="">
      <xdr:nvCxnSpPr>
        <xdr:cNvPr id="591" name="直線コネクタ 590"/>
        <xdr:cNvCxnSpPr/>
      </xdr:nvCxnSpPr>
      <xdr:spPr>
        <a:xfrm>
          <a:off x="22072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4445</xdr:rowOff>
    </xdr:from>
    <xdr:ext cx="534670" cy="259080"/>
    <xdr:sp macro="" textlink="">
      <xdr:nvSpPr>
        <xdr:cNvPr id="592" name="【学校施設】&#10;一人当たり面積最大値テキスト"/>
        <xdr:cNvSpPr txBox="1"/>
      </xdr:nvSpPr>
      <xdr:spPr>
        <a:xfrm>
          <a:off x="22199600"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57785</xdr:rowOff>
    </xdr:from>
    <xdr:to xmlns:xdr="http://schemas.openxmlformats.org/drawingml/2006/spreadsheetDrawing">
      <xdr:col>116</xdr:col>
      <xdr:colOff>152400</xdr:colOff>
      <xdr:row>56</xdr:row>
      <xdr:rowOff>57785</xdr:rowOff>
    </xdr:to>
    <xdr:cxnSp macro="">
      <xdr:nvCxnSpPr>
        <xdr:cNvPr id="593" name="直線コネクタ 592"/>
        <xdr:cNvCxnSpPr/>
      </xdr:nvCxnSpPr>
      <xdr:spPr>
        <a:xfrm>
          <a:off x="22072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134620</xdr:rowOff>
    </xdr:from>
    <xdr:ext cx="469900" cy="257175"/>
    <xdr:sp macro="" textlink="">
      <xdr:nvSpPr>
        <xdr:cNvPr id="594" name="【学校施設】&#10;一人当たり面積平均値テキスト"/>
        <xdr:cNvSpPr txBox="1"/>
      </xdr:nvSpPr>
      <xdr:spPr>
        <a:xfrm>
          <a:off x="22199600" y="105930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111760</xdr:rowOff>
    </xdr:from>
    <xdr:to xmlns:xdr="http://schemas.openxmlformats.org/drawingml/2006/spreadsheetDrawing">
      <xdr:col>116</xdr:col>
      <xdr:colOff>114300</xdr:colOff>
      <xdr:row>63</xdr:row>
      <xdr:rowOff>41910</xdr:rowOff>
    </xdr:to>
    <xdr:sp macro="" textlink="">
      <xdr:nvSpPr>
        <xdr:cNvPr id="595" name="フローチャート: 判断 594"/>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119380</xdr:rowOff>
    </xdr:from>
    <xdr:to xmlns:xdr="http://schemas.openxmlformats.org/drawingml/2006/spreadsheetDrawing">
      <xdr:col>112</xdr:col>
      <xdr:colOff>38100</xdr:colOff>
      <xdr:row>63</xdr:row>
      <xdr:rowOff>49530</xdr:rowOff>
    </xdr:to>
    <xdr:sp macro="" textlink="">
      <xdr:nvSpPr>
        <xdr:cNvPr id="596" name="フローチャート: 判断 595"/>
        <xdr:cNvSpPr/>
      </xdr:nvSpPr>
      <xdr:spPr>
        <a:xfrm>
          <a:off x="21272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107950</xdr:rowOff>
    </xdr:from>
    <xdr:to xmlns:xdr="http://schemas.openxmlformats.org/drawingml/2006/spreadsheetDrawing">
      <xdr:col>107</xdr:col>
      <xdr:colOff>101600</xdr:colOff>
      <xdr:row>63</xdr:row>
      <xdr:rowOff>38100</xdr:rowOff>
    </xdr:to>
    <xdr:sp macro="" textlink="">
      <xdr:nvSpPr>
        <xdr:cNvPr id="597" name="フローチャート: 判断 596"/>
        <xdr:cNvSpPr/>
      </xdr:nvSpPr>
      <xdr:spPr>
        <a:xfrm>
          <a:off x="20383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107315</xdr:rowOff>
    </xdr:from>
    <xdr:to xmlns:xdr="http://schemas.openxmlformats.org/drawingml/2006/spreadsheetDrawing">
      <xdr:col>102</xdr:col>
      <xdr:colOff>165100</xdr:colOff>
      <xdr:row>63</xdr:row>
      <xdr:rowOff>37465</xdr:rowOff>
    </xdr:to>
    <xdr:sp macro="" textlink="">
      <xdr:nvSpPr>
        <xdr:cNvPr id="598" name="フローチャート: 判断 597"/>
        <xdr:cNvSpPr/>
      </xdr:nvSpPr>
      <xdr:spPr>
        <a:xfrm>
          <a:off x="19494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114300</xdr:rowOff>
    </xdr:from>
    <xdr:to xmlns:xdr="http://schemas.openxmlformats.org/drawingml/2006/spreadsheetDrawing">
      <xdr:col>98</xdr:col>
      <xdr:colOff>38100</xdr:colOff>
      <xdr:row>63</xdr:row>
      <xdr:rowOff>44450</xdr:rowOff>
    </xdr:to>
    <xdr:sp macro="" textlink="">
      <xdr:nvSpPr>
        <xdr:cNvPr id="599" name="フローチャート: 判断 598"/>
        <xdr:cNvSpPr/>
      </xdr:nvSpPr>
      <xdr:spPr>
        <a:xfrm>
          <a:off x="18605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00" name="テキスト ボックス 59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1" name="テキスト ボックス 60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2" name="テキスト ボックス 60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3" name="テキスト ボックス 60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4" name="テキスト ボックス 60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25400</xdr:rowOff>
    </xdr:from>
    <xdr:to xmlns:xdr="http://schemas.openxmlformats.org/drawingml/2006/spreadsheetDrawing">
      <xdr:col>116</xdr:col>
      <xdr:colOff>114300</xdr:colOff>
      <xdr:row>63</xdr:row>
      <xdr:rowOff>127000</xdr:rowOff>
    </xdr:to>
    <xdr:sp macro="" textlink="">
      <xdr:nvSpPr>
        <xdr:cNvPr id="605" name="楕円 604"/>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111760</xdr:rowOff>
    </xdr:from>
    <xdr:ext cx="469900" cy="257175"/>
    <xdr:sp macro="" textlink="">
      <xdr:nvSpPr>
        <xdr:cNvPr id="606" name="【学校施設】&#10;一人当たり面積該当値テキスト"/>
        <xdr:cNvSpPr txBox="1"/>
      </xdr:nvSpPr>
      <xdr:spPr>
        <a:xfrm>
          <a:off x="22199600" y="107416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27940</xdr:rowOff>
    </xdr:from>
    <xdr:to xmlns:xdr="http://schemas.openxmlformats.org/drawingml/2006/spreadsheetDrawing">
      <xdr:col>112</xdr:col>
      <xdr:colOff>38100</xdr:colOff>
      <xdr:row>63</xdr:row>
      <xdr:rowOff>129540</xdr:rowOff>
    </xdr:to>
    <xdr:sp macro="" textlink="">
      <xdr:nvSpPr>
        <xdr:cNvPr id="607" name="楕円 606"/>
        <xdr:cNvSpPr/>
      </xdr:nvSpPr>
      <xdr:spPr>
        <a:xfrm>
          <a:off x="21272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76200</xdr:rowOff>
    </xdr:from>
    <xdr:to xmlns:xdr="http://schemas.openxmlformats.org/drawingml/2006/spreadsheetDrawing">
      <xdr:col>116</xdr:col>
      <xdr:colOff>63500</xdr:colOff>
      <xdr:row>63</xdr:row>
      <xdr:rowOff>78740</xdr:rowOff>
    </xdr:to>
    <xdr:cxnSp macro="">
      <xdr:nvCxnSpPr>
        <xdr:cNvPr id="608" name="直線コネクタ 607"/>
        <xdr:cNvCxnSpPr/>
      </xdr:nvCxnSpPr>
      <xdr:spPr>
        <a:xfrm flipV="1">
          <a:off x="21323300" y="108775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30480</xdr:rowOff>
    </xdr:from>
    <xdr:to xmlns:xdr="http://schemas.openxmlformats.org/drawingml/2006/spreadsheetDrawing">
      <xdr:col>107</xdr:col>
      <xdr:colOff>101600</xdr:colOff>
      <xdr:row>63</xdr:row>
      <xdr:rowOff>132080</xdr:rowOff>
    </xdr:to>
    <xdr:sp macro="" textlink="">
      <xdr:nvSpPr>
        <xdr:cNvPr id="609" name="楕円 608"/>
        <xdr:cNvSpPr/>
      </xdr:nvSpPr>
      <xdr:spPr>
        <a:xfrm>
          <a:off x="20383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78740</xdr:rowOff>
    </xdr:from>
    <xdr:to xmlns:xdr="http://schemas.openxmlformats.org/drawingml/2006/spreadsheetDrawing">
      <xdr:col>111</xdr:col>
      <xdr:colOff>177800</xdr:colOff>
      <xdr:row>63</xdr:row>
      <xdr:rowOff>81280</xdr:rowOff>
    </xdr:to>
    <xdr:cxnSp macro="">
      <xdr:nvCxnSpPr>
        <xdr:cNvPr id="610" name="直線コネクタ 609"/>
        <xdr:cNvCxnSpPr/>
      </xdr:nvCxnSpPr>
      <xdr:spPr>
        <a:xfrm flipV="1">
          <a:off x="20434300" y="10880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32385</xdr:rowOff>
    </xdr:from>
    <xdr:to xmlns:xdr="http://schemas.openxmlformats.org/drawingml/2006/spreadsheetDrawing">
      <xdr:col>102</xdr:col>
      <xdr:colOff>165100</xdr:colOff>
      <xdr:row>63</xdr:row>
      <xdr:rowOff>133985</xdr:rowOff>
    </xdr:to>
    <xdr:sp macro="" textlink="">
      <xdr:nvSpPr>
        <xdr:cNvPr id="611" name="楕円 610"/>
        <xdr:cNvSpPr/>
      </xdr:nvSpPr>
      <xdr:spPr>
        <a:xfrm>
          <a:off x="19494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81280</xdr:rowOff>
    </xdr:from>
    <xdr:to xmlns:xdr="http://schemas.openxmlformats.org/drawingml/2006/spreadsheetDrawing">
      <xdr:col>107</xdr:col>
      <xdr:colOff>50800</xdr:colOff>
      <xdr:row>63</xdr:row>
      <xdr:rowOff>83185</xdr:rowOff>
    </xdr:to>
    <xdr:cxnSp macro="">
      <xdr:nvCxnSpPr>
        <xdr:cNvPr id="612" name="直線コネクタ 611"/>
        <xdr:cNvCxnSpPr/>
      </xdr:nvCxnSpPr>
      <xdr:spPr>
        <a:xfrm flipV="1">
          <a:off x="19545300" y="10882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33020</xdr:rowOff>
    </xdr:from>
    <xdr:to xmlns:xdr="http://schemas.openxmlformats.org/drawingml/2006/spreadsheetDrawing">
      <xdr:col>98</xdr:col>
      <xdr:colOff>38100</xdr:colOff>
      <xdr:row>63</xdr:row>
      <xdr:rowOff>134620</xdr:rowOff>
    </xdr:to>
    <xdr:sp macro="" textlink="">
      <xdr:nvSpPr>
        <xdr:cNvPr id="613" name="楕円 612"/>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83185</xdr:rowOff>
    </xdr:from>
    <xdr:to xmlns:xdr="http://schemas.openxmlformats.org/drawingml/2006/spreadsheetDrawing">
      <xdr:col>102</xdr:col>
      <xdr:colOff>114300</xdr:colOff>
      <xdr:row>63</xdr:row>
      <xdr:rowOff>83820</xdr:rowOff>
    </xdr:to>
    <xdr:cxnSp macro="">
      <xdr:nvCxnSpPr>
        <xdr:cNvPr id="614" name="直線コネクタ 613"/>
        <xdr:cNvCxnSpPr/>
      </xdr:nvCxnSpPr>
      <xdr:spPr>
        <a:xfrm flipV="1">
          <a:off x="18656300" y="10884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66040</xdr:rowOff>
    </xdr:from>
    <xdr:ext cx="469900" cy="257175"/>
    <xdr:sp macro="" textlink="">
      <xdr:nvSpPr>
        <xdr:cNvPr id="615" name="n_1aveValue【学校施設】&#10;一人当たり面積"/>
        <xdr:cNvSpPr txBox="1"/>
      </xdr:nvSpPr>
      <xdr:spPr>
        <a:xfrm>
          <a:off x="21075650" y="10524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54610</xdr:rowOff>
    </xdr:from>
    <xdr:ext cx="467995" cy="257175"/>
    <xdr:sp macro="" textlink="">
      <xdr:nvSpPr>
        <xdr:cNvPr id="616" name="n_2aveValue【学校施設】&#10;一人当たり面積"/>
        <xdr:cNvSpPr txBox="1"/>
      </xdr:nvSpPr>
      <xdr:spPr>
        <a:xfrm>
          <a:off x="20199350" y="10513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53975</xdr:rowOff>
    </xdr:from>
    <xdr:ext cx="467995" cy="257175"/>
    <xdr:sp macro="" textlink="">
      <xdr:nvSpPr>
        <xdr:cNvPr id="617" name="n_3aveValue【学校施設】&#10;一人当たり面積"/>
        <xdr:cNvSpPr txBox="1"/>
      </xdr:nvSpPr>
      <xdr:spPr>
        <a:xfrm>
          <a:off x="19310350" y="10512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60960</xdr:rowOff>
    </xdr:from>
    <xdr:ext cx="467995" cy="259080"/>
    <xdr:sp macro="" textlink="">
      <xdr:nvSpPr>
        <xdr:cNvPr id="618" name="n_4aveValue【学校施設】&#10;一人当たり面積"/>
        <xdr:cNvSpPr txBox="1"/>
      </xdr:nvSpPr>
      <xdr:spPr>
        <a:xfrm>
          <a:off x="18421350" y="10519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120650</xdr:rowOff>
    </xdr:from>
    <xdr:ext cx="469900" cy="257175"/>
    <xdr:sp macro="" textlink="">
      <xdr:nvSpPr>
        <xdr:cNvPr id="619" name="n_1mainValue【学校施設】&#10;一人当たり面積"/>
        <xdr:cNvSpPr txBox="1"/>
      </xdr:nvSpPr>
      <xdr:spPr>
        <a:xfrm>
          <a:off x="21075650" y="10922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123190</xdr:rowOff>
    </xdr:from>
    <xdr:ext cx="467995" cy="257175"/>
    <xdr:sp macro="" textlink="">
      <xdr:nvSpPr>
        <xdr:cNvPr id="620" name="n_2mainValue【学校施設】&#10;一人当たり面積"/>
        <xdr:cNvSpPr txBox="1"/>
      </xdr:nvSpPr>
      <xdr:spPr>
        <a:xfrm>
          <a:off x="20199350" y="10924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125095</xdr:rowOff>
    </xdr:from>
    <xdr:ext cx="467995" cy="258445"/>
    <xdr:sp macro="" textlink="">
      <xdr:nvSpPr>
        <xdr:cNvPr id="621" name="n_3mainValue【学校施設】&#10;一人当たり面積"/>
        <xdr:cNvSpPr txBox="1"/>
      </xdr:nvSpPr>
      <xdr:spPr>
        <a:xfrm>
          <a:off x="19310350" y="109264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125730</xdr:rowOff>
    </xdr:from>
    <xdr:ext cx="467995" cy="259080"/>
    <xdr:sp macro="" textlink="">
      <xdr:nvSpPr>
        <xdr:cNvPr id="622" name="n_4mainValue【学校施設】&#10;一人当たり面積"/>
        <xdr:cNvSpPr txBox="1"/>
      </xdr:nvSpPr>
      <xdr:spPr>
        <a:xfrm>
          <a:off x="18421350" y="1092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1" name="テキスト ボックス 63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3" name="テキスト ボックス 63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35" name="テキスト ボックス 634"/>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7" name="テキスト ボックス 636"/>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41" name="テキスト ボックス 640"/>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5" name="テキスト ボックス 644"/>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93345</xdr:rowOff>
    </xdr:from>
    <xdr:to xmlns:xdr="http://schemas.openxmlformats.org/drawingml/2006/spreadsheetDrawing">
      <xdr:col>85</xdr:col>
      <xdr:colOff>126365</xdr:colOff>
      <xdr:row>86</xdr:row>
      <xdr:rowOff>168910</xdr:rowOff>
    </xdr:to>
    <xdr:cxnSp macro="">
      <xdr:nvCxnSpPr>
        <xdr:cNvPr id="648" name="直線コネクタ 647"/>
        <xdr:cNvCxnSpPr/>
      </xdr:nvCxnSpPr>
      <xdr:spPr>
        <a:xfrm flipV="1">
          <a:off x="16318865" y="13466445"/>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40640</xdr:rowOff>
    </xdr:from>
    <xdr:ext cx="405130" cy="257175"/>
    <xdr:sp macro="" textlink="">
      <xdr:nvSpPr>
        <xdr:cNvPr id="651" name="【児童館】&#10;有形固定資産減価償却率最大値テキスト"/>
        <xdr:cNvSpPr txBox="1"/>
      </xdr:nvSpPr>
      <xdr:spPr>
        <a:xfrm>
          <a:off x="16357600" y="13242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52" name="直線コネクタ 651"/>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3810</xdr:rowOff>
    </xdr:from>
    <xdr:ext cx="405130" cy="259080"/>
    <xdr:sp macro="" textlink="">
      <xdr:nvSpPr>
        <xdr:cNvPr id="653" name="【児童館】&#10;有形固定資産減価償却率平均値テキスト"/>
        <xdr:cNvSpPr txBox="1"/>
      </xdr:nvSpPr>
      <xdr:spPr>
        <a:xfrm>
          <a:off x="16357600" y="14234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152400</xdr:rowOff>
    </xdr:from>
    <xdr:to xmlns:xdr="http://schemas.openxmlformats.org/drawingml/2006/spreadsheetDrawing">
      <xdr:col>85</xdr:col>
      <xdr:colOff>177800</xdr:colOff>
      <xdr:row>84</xdr:row>
      <xdr:rowOff>82550</xdr:rowOff>
    </xdr:to>
    <xdr:sp macro="" textlink="">
      <xdr:nvSpPr>
        <xdr:cNvPr id="654" name="フローチャート: 判断 653"/>
        <xdr:cNvSpPr/>
      </xdr:nvSpPr>
      <xdr:spPr>
        <a:xfrm>
          <a:off x="162687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149225</xdr:rowOff>
    </xdr:from>
    <xdr:to xmlns:xdr="http://schemas.openxmlformats.org/drawingml/2006/spreadsheetDrawing">
      <xdr:col>81</xdr:col>
      <xdr:colOff>101600</xdr:colOff>
      <xdr:row>84</xdr:row>
      <xdr:rowOff>79375</xdr:rowOff>
    </xdr:to>
    <xdr:sp macro="" textlink="">
      <xdr:nvSpPr>
        <xdr:cNvPr id="655" name="フローチャート: 判断 654"/>
        <xdr:cNvSpPr/>
      </xdr:nvSpPr>
      <xdr:spPr>
        <a:xfrm>
          <a:off x="154305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84</xdr:row>
      <xdr:rowOff>6985</xdr:rowOff>
    </xdr:from>
    <xdr:to xmlns:xdr="http://schemas.openxmlformats.org/drawingml/2006/spreadsheetDrawing">
      <xdr:col>76</xdr:col>
      <xdr:colOff>165100</xdr:colOff>
      <xdr:row>84</xdr:row>
      <xdr:rowOff>109220</xdr:rowOff>
    </xdr:to>
    <xdr:sp macro="" textlink="">
      <xdr:nvSpPr>
        <xdr:cNvPr id="656" name="フローチャート: 判断 655"/>
        <xdr:cNvSpPr/>
      </xdr:nvSpPr>
      <xdr:spPr>
        <a:xfrm>
          <a:off x="145415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155575</xdr:rowOff>
    </xdr:from>
    <xdr:to xmlns:xdr="http://schemas.openxmlformats.org/drawingml/2006/spreadsheetDrawing">
      <xdr:col>72</xdr:col>
      <xdr:colOff>38100</xdr:colOff>
      <xdr:row>84</xdr:row>
      <xdr:rowOff>86360</xdr:rowOff>
    </xdr:to>
    <xdr:sp macro="" textlink="">
      <xdr:nvSpPr>
        <xdr:cNvPr id="657" name="フローチャート: 判断 656"/>
        <xdr:cNvSpPr/>
      </xdr:nvSpPr>
      <xdr:spPr>
        <a:xfrm>
          <a:off x="13652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44450</xdr:rowOff>
    </xdr:from>
    <xdr:to xmlns:xdr="http://schemas.openxmlformats.org/drawingml/2006/spreadsheetDrawing">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65405</xdr:rowOff>
    </xdr:from>
    <xdr:to xmlns:xdr="http://schemas.openxmlformats.org/drawingml/2006/spreadsheetDrawing">
      <xdr:col>85</xdr:col>
      <xdr:colOff>177800</xdr:colOff>
      <xdr:row>84</xdr:row>
      <xdr:rowOff>167005</xdr:rowOff>
    </xdr:to>
    <xdr:sp macro="" textlink="">
      <xdr:nvSpPr>
        <xdr:cNvPr id="664" name="楕円 663"/>
        <xdr:cNvSpPr/>
      </xdr:nvSpPr>
      <xdr:spPr>
        <a:xfrm>
          <a:off x="16268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43815</xdr:rowOff>
    </xdr:from>
    <xdr:ext cx="405130" cy="257175"/>
    <xdr:sp macro="" textlink="">
      <xdr:nvSpPr>
        <xdr:cNvPr id="665" name="【児童館】&#10;有形固定資産減価償却率該当値テキスト"/>
        <xdr:cNvSpPr txBox="1"/>
      </xdr:nvSpPr>
      <xdr:spPr>
        <a:xfrm>
          <a:off x="16357600" y="144456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90170</xdr:rowOff>
    </xdr:from>
    <xdr:to xmlns:xdr="http://schemas.openxmlformats.org/drawingml/2006/spreadsheetDrawing">
      <xdr:col>81</xdr:col>
      <xdr:colOff>101600</xdr:colOff>
      <xdr:row>86</xdr:row>
      <xdr:rowOff>20320</xdr:rowOff>
    </xdr:to>
    <xdr:sp macro="" textlink="">
      <xdr:nvSpPr>
        <xdr:cNvPr id="666" name="楕円 665"/>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116205</xdr:rowOff>
    </xdr:from>
    <xdr:to xmlns:xdr="http://schemas.openxmlformats.org/drawingml/2006/spreadsheetDrawing">
      <xdr:col>85</xdr:col>
      <xdr:colOff>127000</xdr:colOff>
      <xdr:row>85</xdr:row>
      <xdr:rowOff>140970</xdr:rowOff>
    </xdr:to>
    <xdr:cxnSp macro="">
      <xdr:nvCxnSpPr>
        <xdr:cNvPr id="667" name="直線コネクタ 666"/>
        <xdr:cNvCxnSpPr/>
      </xdr:nvCxnSpPr>
      <xdr:spPr>
        <a:xfrm flipV="1">
          <a:off x="15481300" y="1451800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31115</xdr:rowOff>
    </xdr:from>
    <xdr:to xmlns:xdr="http://schemas.openxmlformats.org/drawingml/2006/spreadsheetDrawing">
      <xdr:col>76</xdr:col>
      <xdr:colOff>165100</xdr:colOff>
      <xdr:row>85</xdr:row>
      <xdr:rowOff>132715</xdr:rowOff>
    </xdr:to>
    <xdr:sp macro="" textlink="">
      <xdr:nvSpPr>
        <xdr:cNvPr id="668" name="楕円 667"/>
        <xdr:cNvSpPr/>
      </xdr:nvSpPr>
      <xdr:spPr>
        <a:xfrm>
          <a:off x="14541500" y="14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81915</xdr:rowOff>
    </xdr:from>
    <xdr:to xmlns:xdr="http://schemas.openxmlformats.org/drawingml/2006/spreadsheetDrawing">
      <xdr:col>81</xdr:col>
      <xdr:colOff>50800</xdr:colOff>
      <xdr:row>85</xdr:row>
      <xdr:rowOff>140970</xdr:rowOff>
    </xdr:to>
    <xdr:cxnSp macro="">
      <xdr:nvCxnSpPr>
        <xdr:cNvPr id="669" name="直線コネクタ 668"/>
        <xdr:cNvCxnSpPr/>
      </xdr:nvCxnSpPr>
      <xdr:spPr>
        <a:xfrm>
          <a:off x="14592300" y="146551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127635</xdr:rowOff>
    </xdr:from>
    <xdr:to xmlns:xdr="http://schemas.openxmlformats.org/drawingml/2006/spreadsheetDrawing">
      <xdr:col>72</xdr:col>
      <xdr:colOff>38100</xdr:colOff>
      <xdr:row>85</xdr:row>
      <xdr:rowOff>57785</xdr:rowOff>
    </xdr:to>
    <xdr:sp macro="" textlink="">
      <xdr:nvSpPr>
        <xdr:cNvPr id="670" name="楕円 669"/>
        <xdr:cNvSpPr/>
      </xdr:nvSpPr>
      <xdr:spPr>
        <a:xfrm>
          <a:off x="13652500" y="1452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6985</xdr:rowOff>
    </xdr:from>
    <xdr:to xmlns:xdr="http://schemas.openxmlformats.org/drawingml/2006/spreadsheetDrawing">
      <xdr:col>76</xdr:col>
      <xdr:colOff>114300</xdr:colOff>
      <xdr:row>85</xdr:row>
      <xdr:rowOff>81915</xdr:rowOff>
    </xdr:to>
    <xdr:cxnSp macro="">
      <xdr:nvCxnSpPr>
        <xdr:cNvPr id="671" name="直線コネクタ 670"/>
        <xdr:cNvCxnSpPr/>
      </xdr:nvCxnSpPr>
      <xdr:spPr>
        <a:xfrm>
          <a:off x="13703300" y="1458023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65405</xdr:rowOff>
    </xdr:from>
    <xdr:to xmlns:xdr="http://schemas.openxmlformats.org/drawingml/2006/spreadsheetDrawing">
      <xdr:col>67</xdr:col>
      <xdr:colOff>101600</xdr:colOff>
      <xdr:row>84</xdr:row>
      <xdr:rowOff>167005</xdr:rowOff>
    </xdr:to>
    <xdr:sp macro="" textlink="">
      <xdr:nvSpPr>
        <xdr:cNvPr id="672" name="楕円 671"/>
        <xdr:cNvSpPr/>
      </xdr:nvSpPr>
      <xdr:spPr>
        <a:xfrm>
          <a:off x="12763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116205</xdr:rowOff>
    </xdr:from>
    <xdr:to xmlns:xdr="http://schemas.openxmlformats.org/drawingml/2006/spreadsheetDrawing">
      <xdr:col>71</xdr:col>
      <xdr:colOff>177800</xdr:colOff>
      <xdr:row>85</xdr:row>
      <xdr:rowOff>6985</xdr:rowOff>
    </xdr:to>
    <xdr:cxnSp macro="">
      <xdr:nvCxnSpPr>
        <xdr:cNvPr id="673" name="直線コネクタ 672"/>
        <xdr:cNvCxnSpPr/>
      </xdr:nvCxnSpPr>
      <xdr:spPr>
        <a:xfrm>
          <a:off x="12814300" y="145180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95885</xdr:rowOff>
    </xdr:from>
    <xdr:ext cx="405130" cy="259080"/>
    <xdr:sp macro="" textlink="">
      <xdr:nvSpPr>
        <xdr:cNvPr id="674" name="n_1aveValue【児童館】&#10;有形固定資産減価償却率"/>
        <xdr:cNvSpPr txBox="1"/>
      </xdr:nvSpPr>
      <xdr:spPr>
        <a:xfrm>
          <a:off x="15266035" y="1415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125095</xdr:rowOff>
    </xdr:from>
    <xdr:ext cx="403225" cy="258445"/>
    <xdr:sp macro="" textlink="">
      <xdr:nvSpPr>
        <xdr:cNvPr id="675" name="n_2aveValue【児童館】&#10;有形固定資産減価償却率"/>
        <xdr:cNvSpPr txBox="1"/>
      </xdr:nvSpPr>
      <xdr:spPr>
        <a:xfrm>
          <a:off x="14389735" y="14183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102235</xdr:rowOff>
    </xdr:from>
    <xdr:ext cx="403225" cy="258445"/>
    <xdr:sp macro="" textlink="">
      <xdr:nvSpPr>
        <xdr:cNvPr id="676" name="n_3aveValue【児童館】&#10;有形固定資産減価償却率"/>
        <xdr:cNvSpPr txBox="1"/>
      </xdr:nvSpPr>
      <xdr:spPr>
        <a:xfrm>
          <a:off x="13500735" y="141611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162560</xdr:rowOff>
    </xdr:from>
    <xdr:ext cx="403225" cy="259080"/>
    <xdr:sp macro="" textlink="">
      <xdr:nvSpPr>
        <xdr:cNvPr id="677" name="n_4aveValue【児童館】&#10;有形固定資産減価償却率"/>
        <xdr:cNvSpPr txBox="1"/>
      </xdr:nvSpPr>
      <xdr:spPr>
        <a:xfrm>
          <a:off x="12611735" y="14050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11430</xdr:rowOff>
    </xdr:from>
    <xdr:ext cx="405130" cy="259080"/>
    <xdr:sp macro="" textlink="">
      <xdr:nvSpPr>
        <xdr:cNvPr id="678" name="n_1mainValue【児童館】&#10;有形固定資産減価償却率"/>
        <xdr:cNvSpPr txBox="1"/>
      </xdr:nvSpPr>
      <xdr:spPr>
        <a:xfrm>
          <a:off x="15266035"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123825</xdr:rowOff>
    </xdr:from>
    <xdr:ext cx="403225" cy="257175"/>
    <xdr:sp macro="" textlink="">
      <xdr:nvSpPr>
        <xdr:cNvPr id="679" name="n_2mainValue【児童館】&#10;有形固定資産減価償却率"/>
        <xdr:cNvSpPr txBox="1"/>
      </xdr:nvSpPr>
      <xdr:spPr>
        <a:xfrm>
          <a:off x="14389735" y="14697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48895</xdr:rowOff>
    </xdr:from>
    <xdr:ext cx="403225" cy="259080"/>
    <xdr:sp macro="" textlink="">
      <xdr:nvSpPr>
        <xdr:cNvPr id="680" name="n_3mainValue【児童館】&#10;有形固定資産減価償却率"/>
        <xdr:cNvSpPr txBox="1"/>
      </xdr:nvSpPr>
      <xdr:spPr>
        <a:xfrm>
          <a:off x="13500735" y="14622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158115</xdr:rowOff>
    </xdr:from>
    <xdr:ext cx="403225" cy="257175"/>
    <xdr:sp macro="" textlink="">
      <xdr:nvSpPr>
        <xdr:cNvPr id="681" name="n_4mainValue【児童館】&#10;有形固定資産減価償却率"/>
        <xdr:cNvSpPr txBox="1"/>
      </xdr:nvSpPr>
      <xdr:spPr>
        <a:xfrm>
          <a:off x="12611735" y="14559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0" name="テキスト ボックス 6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93" name="テキスト ボックス 692"/>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95" name="テキスト ボックス 694"/>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97" name="テキスト ボックス 696"/>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699" name="テキスト ボックス 698"/>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58420</xdr:rowOff>
    </xdr:from>
    <xdr:to xmlns:xdr="http://schemas.openxmlformats.org/drawingml/2006/spreadsheetDrawing">
      <xdr:col>116</xdr:col>
      <xdr:colOff>62865</xdr:colOff>
      <xdr:row>86</xdr:row>
      <xdr:rowOff>10795</xdr:rowOff>
    </xdr:to>
    <xdr:cxnSp macro="">
      <xdr:nvCxnSpPr>
        <xdr:cNvPr id="703" name="直線コネクタ 702"/>
        <xdr:cNvCxnSpPr/>
      </xdr:nvCxnSpPr>
      <xdr:spPr>
        <a:xfrm flipV="1">
          <a:off x="22160865" y="1360297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4"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5" name="直線コネクタ 704"/>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900" cy="259080"/>
    <xdr:sp macro="" textlink="">
      <xdr:nvSpPr>
        <xdr:cNvPr id="706" name="【児童館】&#10;一人当たり面積最大値テキスト"/>
        <xdr:cNvSpPr txBox="1"/>
      </xdr:nvSpPr>
      <xdr:spPr>
        <a:xfrm>
          <a:off x="22199600" y="1337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58420</xdr:rowOff>
    </xdr:from>
    <xdr:to xmlns:xdr="http://schemas.openxmlformats.org/drawingml/2006/spreadsheetDrawing">
      <xdr:col>116</xdr:col>
      <xdr:colOff>152400</xdr:colOff>
      <xdr:row>79</xdr:row>
      <xdr:rowOff>58420</xdr:rowOff>
    </xdr:to>
    <xdr:cxnSp macro="">
      <xdr:nvCxnSpPr>
        <xdr:cNvPr id="707" name="直線コネクタ 706"/>
        <xdr:cNvCxnSpPr/>
      </xdr:nvCxnSpPr>
      <xdr:spPr>
        <a:xfrm>
          <a:off x="22072600" y="1360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144780</xdr:rowOff>
    </xdr:from>
    <xdr:ext cx="469900" cy="257175"/>
    <xdr:sp macro="" textlink="">
      <xdr:nvSpPr>
        <xdr:cNvPr id="708" name="【児童館】&#10;一人当たり面積平均値テキスト"/>
        <xdr:cNvSpPr txBox="1"/>
      </xdr:nvSpPr>
      <xdr:spPr>
        <a:xfrm>
          <a:off x="22199600" y="14203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121920</xdr:rowOff>
    </xdr:from>
    <xdr:to xmlns:xdr="http://schemas.openxmlformats.org/drawingml/2006/spreadsheetDrawing">
      <xdr:col>116</xdr:col>
      <xdr:colOff>114300</xdr:colOff>
      <xdr:row>84</xdr:row>
      <xdr:rowOff>52070</xdr:rowOff>
    </xdr:to>
    <xdr:sp macro="" textlink="">
      <xdr:nvSpPr>
        <xdr:cNvPr id="709" name="フローチャート: 判断 708"/>
        <xdr:cNvSpPr/>
      </xdr:nvSpPr>
      <xdr:spPr>
        <a:xfrm>
          <a:off x="221107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117475</xdr:rowOff>
    </xdr:from>
    <xdr:to xmlns:xdr="http://schemas.openxmlformats.org/drawingml/2006/spreadsheetDrawing">
      <xdr:col>112</xdr:col>
      <xdr:colOff>38100</xdr:colOff>
      <xdr:row>84</xdr:row>
      <xdr:rowOff>47625</xdr:rowOff>
    </xdr:to>
    <xdr:sp macro="" textlink="">
      <xdr:nvSpPr>
        <xdr:cNvPr id="710" name="フローチャート: 判断 709"/>
        <xdr:cNvSpPr/>
      </xdr:nvSpPr>
      <xdr:spPr>
        <a:xfrm>
          <a:off x="21272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117475</xdr:rowOff>
    </xdr:from>
    <xdr:to xmlns:xdr="http://schemas.openxmlformats.org/drawingml/2006/spreadsheetDrawing">
      <xdr:col>107</xdr:col>
      <xdr:colOff>101600</xdr:colOff>
      <xdr:row>84</xdr:row>
      <xdr:rowOff>47625</xdr:rowOff>
    </xdr:to>
    <xdr:sp macro="" textlink="">
      <xdr:nvSpPr>
        <xdr:cNvPr id="711" name="フローチャート: 判断 710"/>
        <xdr:cNvSpPr/>
      </xdr:nvSpPr>
      <xdr:spPr>
        <a:xfrm>
          <a:off x="20383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135890</xdr:rowOff>
    </xdr:from>
    <xdr:to xmlns:xdr="http://schemas.openxmlformats.org/drawingml/2006/spreadsheetDrawing">
      <xdr:col>102</xdr:col>
      <xdr:colOff>165100</xdr:colOff>
      <xdr:row>84</xdr:row>
      <xdr:rowOff>66040</xdr:rowOff>
    </xdr:to>
    <xdr:sp macro="" textlink="">
      <xdr:nvSpPr>
        <xdr:cNvPr id="712" name="フローチャート: 判断 711"/>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144780</xdr:rowOff>
    </xdr:from>
    <xdr:to xmlns:xdr="http://schemas.openxmlformats.org/drawingml/2006/spreadsheetDrawing">
      <xdr:col>98</xdr:col>
      <xdr:colOff>38100</xdr:colOff>
      <xdr:row>84</xdr:row>
      <xdr:rowOff>74930</xdr:rowOff>
    </xdr:to>
    <xdr:sp macro="" textlink="">
      <xdr:nvSpPr>
        <xdr:cNvPr id="713" name="フローチャート: 判断 712"/>
        <xdr:cNvSpPr/>
      </xdr:nvSpPr>
      <xdr:spPr>
        <a:xfrm>
          <a:off x="18605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19" name="楕円 718"/>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52705</xdr:rowOff>
    </xdr:from>
    <xdr:ext cx="469900" cy="257175"/>
    <xdr:sp macro="" textlink="">
      <xdr:nvSpPr>
        <xdr:cNvPr id="720" name="【児童館】&#10;一人当たり面積該当値テキスト"/>
        <xdr:cNvSpPr txBox="1"/>
      </xdr:nvSpPr>
      <xdr:spPr>
        <a:xfrm>
          <a:off x="22199600" y="144545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78740</xdr:rowOff>
    </xdr:from>
    <xdr:to xmlns:xdr="http://schemas.openxmlformats.org/drawingml/2006/spreadsheetDrawing">
      <xdr:col>112</xdr:col>
      <xdr:colOff>38100</xdr:colOff>
      <xdr:row>85</xdr:row>
      <xdr:rowOff>8890</xdr:rowOff>
    </xdr:to>
    <xdr:sp macro="" textlink="">
      <xdr:nvSpPr>
        <xdr:cNvPr id="721" name="楕円 720"/>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125095</xdr:rowOff>
    </xdr:from>
    <xdr:to xmlns:xdr="http://schemas.openxmlformats.org/drawingml/2006/spreadsheetDrawing">
      <xdr:col>116</xdr:col>
      <xdr:colOff>63500</xdr:colOff>
      <xdr:row>84</xdr:row>
      <xdr:rowOff>129540</xdr:rowOff>
    </xdr:to>
    <xdr:cxnSp macro="">
      <xdr:nvCxnSpPr>
        <xdr:cNvPr id="722" name="直線コネクタ 721"/>
        <xdr:cNvCxnSpPr/>
      </xdr:nvCxnSpPr>
      <xdr:spPr>
        <a:xfrm flipV="1">
          <a:off x="21323300" y="14526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83185</xdr:rowOff>
    </xdr:from>
    <xdr:to xmlns:xdr="http://schemas.openxmlformats.org/drawingml/2006/spreadsheetDrawing">
      <xdr:col>107</xdr:col>
      <xdr:colOff>101600</xdr:colOff>
      <xdr:row>85</xdr:row>
      <xdr:rowOff>13335</xdr:rowOff>
    </xdr:to>
    <xdr:sp macro="" textlink="">
      <xdr:nvSpPr>
        <xdr:cNvPr id="723" name="楕円 722"/>
        <xdr:cNvSpPr/>
      </xdr:nvSpPr>
      <xdr:spPr>
        <a:xfrm>
          <a:off x="203835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129540</xdr:rowOff>
    </xdr:from>
    <xdr:to xmlns:xdr="http://schemas.openxmlformats.org/drawingml/2006/spreadsheetDrawing">
      <xdr:col>111</xdr:col>
      <xdr:colOff>177800</xdr:colOff>
      <xdr:row>84</xdr:row>
      <xdr:rowOff>133985</xdr:rowOff>
    </xdr:to>
    <xdr:cxnSp macro="">
      <xdr:nvCxnSpPr>
        <xdr:cNvPr id="724" name="直線コネクタ 723"/>
        <xdr:cNvCxnSpPr/>
      </xdr:nvCxnSpPr>
      <xdr:spPr>
        <a:xfrm flipV="1">
          <a:off x="20434300" y="1453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87630</xdr:rowOff>
    </xdr:from>
    <xdr:to xmlns:xdr="http://schemas.openxmlformats.org/drawingml/2006/spreadsheetDrawing">
      <xdr:col>102</xdr:col>
      <xdr:colOff>165100</xdr:colOff>
      <xdr:row>85</xdr:row>
      <xdr:rowOff>17780</xdr:rowOff>
    </xdr:to>
    <xdr:sp macro="" textlink="">
      <xdr:nvSpPr>
        <xdr:cNvPr id="725" name="楕円 724"/>
        <xdr:cNvSpPr/>
      </xdr:nvSpPr>
      <xdr:spPr>
        <a:xfrm>
          <a:off x="19494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133985</xdr:rowOff>
    </xdr:from>
    <xdr:to xmlns:xdr="http://schemas.openxmlformats.org/drawingml/2006/spreadsheetDrawing">
      <xdr:col>107</xdr:col>
      <xdr:colOff>50800</xdr:colOff>
      <xdr:row>84</xdr:row>
      <xdr:rowOff>138430</xdr:rowOff>
    </xdr:to>
    <xdr:cxnSp macro="">
      <xdr:nvCxnSpPr>
        <xdr:cNvPr id="726" name="直線コネクタ 725"/>
        <xdr:cNvCxnSpPr/>
      </xdr:nvCxnSpPr>
      <xdr:spPr>
        <a:xfrm flipV="1">
          <a:off x="19545300" y="1453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87630</xdr:rowOff>
    </xdr:from>
    <xdr:to xmlns:xdr="http://schemas.openxmlformats.org/drawingml/2006/spreadsheetDrawing">
      <xdr:col>98</xdr:col>
      <xdr:colOff>38100</xdr:colOff>
      <xdr:row>85</xdr:row>
      <xdr:rowOff>17780</xdr:rowOff>
    </xdr:to>
    <xdr:sp macro="" textlink="">
      <xdr:nvSpPr>
        <xdr:cNvPr id="727" name="楕円 726"/>
        <xdr:cNvSpPr/>
      </xdr:nvSpPr>
      <xdr:spPr>
        <a:xfrm>
          <a:off x="18605500" y="144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138430</xdr:rowOff>
    </xdr:from>
    <xdr:to xmlns:xdr="http://schemas.openxmlformats.org/drawingml/2006/spreadsheetDrawing">
      <xdr:col>102</xdr:col>
      <xdr:colOff>114300</xdr:colOff>
      <xdr:row>84</xdr:row>
      <xdr:rowOff>138430</xdr:rowOff>
    </xdr:to>
    <xdr:cxnSp macro="">
      <xdr:nvCxnSpPr>
        <xdr:cNvPr id="728" name="直線コネクタ 727"/>
        <xdr:cNvCxnSpPr/>
      </xdr:nvCxnSpPr>
      <xdr:spPr>
        <a:xfrm>
          <a:off x="18656300" y="14540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64135</xdr:rowOff>
    </xdr:from>
    <xdr:ext cx="469900" cy="257175"/>
    <xdr:sp macro="" textlink="">
      <xdr:nvSpPr>
        <xdr:cNvPr id="729" name="n_1aveValue【児童館】&#10;一人当たり面積"/>
        <xdr:cNvSpPr txBox="1"/>
      </xdr:nvSpPr>
      <xdr:spPr>
        <a:xfrm>
          <a:off x="21075650" y="141230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64135</xdr:rowOff>
    </xdr:from>
    <xdr:ext cx="467995" cy="257175"/>
    <xdr:sp macro="" textlink="">
      <xdr:nvSpPr>
        <xdr:cNvPr id="730" name="n_2aveValue【児童館】&#10;一人当たり面積"/>
        <xdr:cNvSpPr txBox="1"/>
      </xdr:nvSpPr>
      <xdr:spPr>
        <a:xfrm>
          <a:off x="20199350" y="14123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82550</xdr:rowOff>
    </xdr:from>
    <xdr:ext cx="467995" cy="259080"/>
    <xdr:sp macro="" textlink="">
      <xdr:nvSpPr>
        <xdr:cNvPr id="731" name="n_3aveValue【児童館】&#10;一人当たり面積"/>
        <xdr:cNvSpPr txBox="1"/>
      </xdr:nvSpPr>
      <xdr:spPr>
        <a:xfrm>
          <a:off x="19310350" y="14141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91440</xdr:rowOff>
    </xdr:from>
    <xdr:ext cx="467995" cy="259080"/>
    <xdr:sp macro="" textlink="">
      <xdr:nvSpPr>
        <xdr:cNvPr id="732" name="n_4aveValue【児童館】&#10;一人当たり面積"/>
        <xdr:cNvSpPr txBox="1"/>
      </xdr:nvSpPr>
      <xdr:spPr>
        <a:xfrm>
          <a:off x="18421350" y="14150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0</xdr:rowOff>
    </xdr:from>
    <xdr:ext cx="469900" cy="259080"/>
    <xdr:sp macro="" textlink="">
      <xdr:nvSpPr>
        <xdr:cNvPr id="733" name="n_1mainValue【児童館】&#10;一人当たり面積"/>
        <xdr:cNvSpPr txBox="1"/>
      </xdr:nvSpPr>
      <xdr:spPr>
        <a:xfrm>
          <a:off x="21075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4445</xdr:rowOff>
    </xdr:from>
    <xdr:ext cx="467995" cy="259080"/>
    <xdr:sp macro="" textlink="">
      <xdr:nvSpPr>
        <xdr:cNvPr id="734" name="n_2mainValue【児童館】&#10;一人当たり面積"/>
        <xdr:cNvSpPr txBox="1"/>
      </xdr:nvSpPr>
      <xdr:spPr>
        <a:xfrm>
          <a:off x="20199350" y="14577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8890</xdr:rowOff>
    </xdr:from>
    <xdr:ext cx="467995" cy="257175"/>
    <xdr:sp macro="" textlink="">
      <xdr:nvSpPr>
        <xdr:cNvPr id="735" name="n_3mainValue【児童館】&#10;一人当たり面積"/>
        <xdr:cNvSpPr txBox="1"/>
      </xdr:nvSpPr>
      <xdr:spPr>
        <a:xfrm>
          <a:off x="19310350" y="14582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8890</xdr:rowOff>
    </xdr:from>
    <xdr:ext cx="467995" cy="257175"/>
    <xdr:sp macro="" textlink="">
      <xdr:nvSpPr>
        <xdr:cNvPr id="736" name="n_4mainValue【児童館】&#10;一人当たり面積"/>
        <xdr:cNvSpPr txBox="1"/>
      </xdr:nvSpPr>
      <xdr:spPr>
        <a:xfrm>
          <a:off x="18421350" y="14582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49" name="テキスト ボックス 748"/>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53" name="テキスト ボックス 752"/>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59" name="テキスト ボックス 758"/>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9525</xdr:rowOff>
    </xdr:from>
    <xdr:to xmlns:xdr="http://schemas.openxmlformats.org/drawingml/2006/spreadsheetDrawing">
      <xdr:col>85</xdr:col>
      <xdr:colOff>126365</xdr:colOff>
      <xdr:row>109</xdr:row>
      <xdr:rowOff>35560</xdr:rowOff>
    </xdr:to>
    <xdr:cxnSp macro="">
      <xdr:nvCxnSpPr>
        <xdr:cNvPr id="762" name="直線コネクタ 761"/>
        <xdr:cNvCxnSpPr/>
      </xdr:nvCxnSpPr>
      <xdr:spPr>
        <a:xfrm flipV="1">
          <a:off x="16318865" y="1715452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3"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4" name="直線コネクタ 7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127635</xdr:rowOff>
    </xdr:from>
    <xdr:ext cx="340360" cy="259080"/>
    <xdr:sp macro="" textlink="">
      <xdr:nvSpPr>
        <xdr:cNvPr id="765" name="【公民館】&#10;有形固定資産減価償却率最大値テキスト"/>
        <xdr:cNvSpPr txBox="1"/>
      </xdr:nvSpPr>
      <xdr:spPr>
        <a:xfrm>
          <a:off x="16357600" y="16929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9525</xdr:rowOff>
    </xdr:from>
    <xdr:to xmlns:xdr="http://schemas.openxmlformats.org/drawingml/2006/spreadsheetDrawing">
      <xdr:col>86</xdr:col>
      <xdr:colOff>25400</xdr:colOff>
      <xdr:row>100</xdr:row>
      <xdr:rowOff>9525</xdr:rowOff>
    </xdr:to>
    <xdr:cxnSp macro="">
      <xdr:nvCxnSpPr>
        <xdr:cNvPr id="766" name="直線コネクタ 765"/>
        <xdr:cNvCxnSpPr/>
      </xdr:nvCxnSpPr>
      <xdr:spPr>
        <a:xfrm>
          <a:off x="16230600" y="1715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166370</xdr:rowOff>
    </xdr:from>
    <xdr:ext cx="405130" cy="257175"/>
    <xdr:sp macro="" textlink="">
      <xdr:nvSpPr>
        <xdr:cNvPr id="767" name="【公民館】&#10;有形固定資産減価償却率平均値テキスト"/>
        <xdr:cNvSpPr txBox="1"/>
      </xdr:nvSpPr>
      <xdr:spPr>
        <a:xfrm>
          <a:off x="16357600" y="179971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143510</xdr:rowOff>
    </xdr:from>
    <xdr:to xmlns:xdr="http://schemas.openxmlformats.org/drawingml/2006/spreadsheetDrawing">
      <xdr:col>85</xdr:col>
      <xdr:colOff>177800</xdr:colOff>
      <xdr:row>106</xdr:row>
      <xdr:rowOff>73025</xdr:rowOff>
    </xdr:to>
    <xdr:sp macro="" textlink="">
      <xdr:nvSpPr>
        <xdr:cNvPr id="768" name="フローチャート: 判断 767"/>
        <xdr:cNvSpPr/>
      </xdr:nvSpPr>
      <xdr:spPr>
        <a:xfrm>
          <a:off x="162687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114935</xdr:rowOff>
    </xdr:from>
    <xdr:to xmlns:xdr="http://schemas.openxmlformats.org/drawingml/2006/spreadsheetDrawing">
      <xdr:col>81</xdr:col>
      <xdr:colOff>101600</xdr:colOff>
      <xdr:row>106</xdr:row>
      <xdr:rowOff>45085</xdr:rowOff>
    </xdr:to>
    <xdr:sp macro="" textlink="">
      <xdr:nvSpPr>
        <xdr:cNvPr id="769" name="フローチャート: 判断 768"/>
        <xdr:cNvSpPr/>
      </xdr:nvSpPr>
      <xdr:spPr>
        <a:xfrm>
          <a:off x="15430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123190</xdr:rowOff>
    </xdr:from>
    <xdr:to xmlns:xdr="http://schemas.openxmlformats.org/drawingml/2006/spreadsheetDrawing">
      <xdr:col>76</xdr:col>
      <xdr:colOff>165100</xdr:colOff>
      <xdr:row>106</xdr:row>
      <xdr:rowOff>53340</xdr:rowOff>
    </xdr:to>
    <xdr:sp macro="" textlink="">
      <xdr:nvSpPr>
        <xdr:cNvPr id="770" name="フローチャート: 判断 769"/>
        <xdr:cNvSpPr/>
      </xdr:nvSpPr>
      <xdr:spPr>
        <a:xfrm>
          <a:off x="14541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110490</xdr:rowOff>
    </xdr:from>
    <xdr:to xmlns:xdr="http://schemas.openxmlformats.org/drawingml/2006/spreadsheetDrawing">
      <xdr:col>72</xdr:col>
      <xdr:colOff>38100</xdr:colOff>
      <xdr:row>106</xdr:row>
      <xdr:rowOff>40640</xdr:rowOff>
    </xdr:to>
    <xdr:sp macro="" textlink="">
      <xdr:nvSpPr>
        <xdr:cNvPr id="771" name="フローチャート: 判断 770"/>
        <xdr:cNvSpPr/>
      </xdr:nvSpPr>
      <xdr:spPr>
        <a:xfrm>
          <a:off x="1365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153035</xdr:rowOff>
    </xdr:from>
    <xdr:to xmlns:xdr="http://schemas.openxmlformats.org/drawingml/2006/spreadsheetDrawing">
      <xdr:col>67</xdr:col>
      <xdr:colOff>101600</xdr:colOff>
      <xdr:row>106</xdr:row>
      <xdr:rowOff>83185</xdr:rowOff>
    </xdr:to>
    <xdr:sp macro="" textlink="">
      <xdr:nvSpPr>
        <xdr:cNvPr id="772" name="フローチャート: 判断 771"/>
        <xdr:cNvSpPr/>
      </xdr:nvSpPr>
      <xdr:spPr>
        <a:xfrm>
          <a:off x="127635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136525</xdr:rowOff>
    </xdr:from>
    <xdr:to xmlns:xdr="http://schemas.openxmlformats.org/drawingml/2006/spreadsheetDrawing">
      <xdr:col>85</xdr:col>
      <xdr:colOff>177800</xdr:colOff>
      <xdr:row>108</xdr:row>
      <xdr:rowOff>66675</xdr:rowOff>
    </xdr:to>
    <xdr:sp macro="" textlink="">
      <xdr:nvSpPr>
        <xdr:cNvPr id="778" name="楕円 777"/>
        <xdr:cNvSpPr/>
      </xdr:nvSpPr>
      <xdr:spPr>
        <a:xfrm>
          <a:off x="162687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114935</xdr:rowOff>
    </xdr:from>
    <xdr:ext cx="405130" cy="259080"/>
    <xdr:sp macro="" textlink="">
      <xdr:nvSpPr>
        <xdr:cNvPr id="779" name="【公民館】&#10;有形固定資産減価償却率該当値テキスト"/>
        <xdr:cNvSpPr txBox="1"/>
      </xdr:nvSpPr>
      <xdr:spPr>
        <a:xfrm>
          <a:off x="16357600" y="18460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110490</xdr:rowOff>
    </xdr:from>
    <xdr:to xmlns:xdr="http://schemas.openxmlformats.org/drawingml/2006/spreadsheetDrawing">
      <xdr:col>81</xdr:col>
      <xdr:colOff>101600</xdr:colOff>
      <xdr:row>108</xdr:row>
      <xdr:rowOff>40640</xdr:rowOff>
    </xdr:to>
    <xdr:sp macro="" textlink="">
      <xdr:nvSpPr>
        <xdr:cNvPr id="780" name="楕円 779"/>
        <xdr:cNvSpPr/>
      </xdr:nvSpPr>
      <xdr:spPr>
        <a:xfrm>
          <a:off x="154305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161290</xdr:rowOff>
    </xdr:from>
    <xdr:to xmlns:xdr="http://schemas.openxmlformats.org/drawingml/2006/spreadsheetDrawing">
      <xdr:col>85</xdr:col>
      <xdr:colOff>127000</xdr:colOff>
      <xdr:row>108</xdr:row>
      <xdr:rowOff>15875</xdr:rowOff>
    </xdr:to>
    <xdr:cxnSp macro="">
      <xdr:nvCxnSpPr>
        <xdr:cNvPr id="781" name="直線コネクタ 780"/>
        <xdr:cNvCxnSpPr/>
      </xdr:nvCxnSpPr>
      <xdr:spPr>
        <a:xfrm>
          <a:off x="15481300" y="185064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80645</xdr:rowOff>
    </xdr:from>
    <xdr:to xmlns:xdr="http://schemas.openxmlformats.org/drawingml/2006/spreadsheetDrawing">
      <xdr:col>76</xdr:col>
      <xdr:colOff>165100</xdr:colOff>
      <xdr:row>108</xdr:row>
      <xdr:rowOff>10795</xdr:rowOff>
    </xdr:to>
    <xdr:sp macro="" textlink="">
      <xdr:nvSpPr>
        <xdr:cNvPr id="782" name="楕円 781"/>
        <xdr:cNvSpPr/>
      </xdr:nvSpPr>
      <xdr:spPr>
        <a:xfrm>
          <a:off x="14541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132080</xdr:rowOff>
    </xdr:from>
    <xdr:to xmlns:xdr="http://schemas.openxmlformats.org/drawingml/2006/spreadsheetDrawing">
      <xdr:col>81</xdr:col>
      <xdr:colOff>50800</xdr:colOff>
      <xdr:row>107</xdr:row>
      <xdr:rowOff>161290</xdr:rowOff>
    </xdr:to>
    <xdr:cxnSp macro="">
      <xdr:nvCxnSpPr>
        <xdr:cNvPr id="783" name="直線コネクタ 782"/>
        <xdr:cNvCxnSpPr/>
      </xdr:nvCxnSpPr>
      <xdr:spPr>
        <a:xfrm>
          <a:off x="14592300" y="184772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48260</xdr:rowOff>
    </xdr:from>
    <xdr:to xmlns:xdr="http://schemas.openxmlformats.org/drawingml/2006/spreadsheetDrawing">
      <xdr:col>72</xdr:col>
      <xdr:colOff>38100</xdr:colOff>
      <xdr:row>107</xdr:row>
      <xdr:rowOff>149860</xdr:rowOff>
    </xdr:to>
    <xdr:sp macro="" textlink="">
      <xdr:nvSpPr>
        <xdr:cNvPr id="784" name="楕円 783"/>
        <xdr:cNvSpPr/>
      </xdr:nvSpPr>
      <xdr:spPr>
        <a:xfrm>
          <a:off x="13652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99060</xdr:rowOff>
    </xdr:from>
    <xdr:to xmlns:xdr="http://schemas.openxmlformats.org/drawingml/2006/spreadsheetDrawing">
      <xdr:col>76</xdr:col>
      <xdr:colOff>114300</xdr:colOff>
      <xdr:row>107</xdr:row>
      <xdr:rowOff>132080</xdr:rowOff>
    </xdr:to>
    <xdr:cxnSp macro="">
      <xdr:nvCxnSpPr>
        <xdr:cNvPr id="785" name="直線コネクタ 784"/>
        <xdr:cNvCxnSpPr/>
      </xdr:nvCxnSpPr>
      <xdr:spPr>
        <a:xfrm>
          <a:off x="13703300" y="184442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15875</xdr:rowOff>
    </xdr:from>
    <xdr:to xmlns:xdr="http://schemas.openxmlformats.org/drawingml/2006/spreadsheetDrawing">
      <xdr:col>67</xdr:col>
      <xdr:colOff>101600</xdr:colOff>
      <xdr:row>107</xdr:row>
      <xdr:rowOff>117475</xdr:rowOff>
    </xdr:to>
    <xdr:sp macro="" textlink="">
      <xdr:nvSpPr>
        <xdr:cNvPr id="786" name="楕円 785"/>
        <xdr:cNvSpPr/>
      </xdr:nvSpPr>
      <xdr:spPr>
        <a:xfrm>
          <a:off x="1276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66675</xdr:rowOff>
    </xdr:from>
    <xdr:to xmlns:xdr="http://schemas.openxmlformats.org/drawingml/2006/spreadsheetDrawing">
      <xdr:col>71</xdr:col>
      <xdr:colOff>177800</xdr:colOff>
      <xdr:row>107</xdr:row>
      <xdr:rowOff>99060</xdr:rowOff>
    </xdr:to>
    <xdr:cxnSp macro="">
      <xdr:nvCxnSpPr>
        <xdr:cNvPr id="787" name="直線コネクタ 786"/>
        <xdr:cNvCxnSpPr/>
      </xdr:nvCxnSpPr>
      <xdr:spPr>
        <a:xfrm>
          <a:off x="12814300" y="184118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61595</xdr:rowOff>
    </xdr:from>
    <xdr:ext cx="405130" cy="259080"/>
    <xdr:sp macro="" textlink="">
      <xdr:nvSpPr>
        <xdr:cNvPr id="788" name="n_1aveValue【公民館】&#10;有形固定資産減価償却率"/>
        <xdr:cNvSpPr txBox="1"/>
      </xdr:nvSpPr>
      <xdr:spPr>
        <a:xfrm>
          <a:off x="15266035" y="1789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69850</xdr:rowOff>
    </xdr:from>
    <xdr:ext cx="403225" cy="259080"/>
    <xdr:sp macro="" textlink="">
      <xdr:nvSpPr>
        <xdr:cNvPr id="789" name="n_2aveValue【公民館】&#10;有形固定資産減価償却率"/>
        <xdr:cNvSpPr txBox="1"/>
      </xdr:nvSpPr>
      <xdr:spPr>
        <a:xfrm>
          <a:off x="14389735" y="17900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57150</xdr:rowOff>
    </xdr:from>
    <xdr:ext cx="403225" cy="259080"/>
    <xdr:sp macro="" textlink="">
      <xdr:nvSpPr>
        <xdr:cNvPr id="790" name="n_3aveValue【公民館】&#10;有形固定資産減価償却率"/>
        <xdr:cNvSpPr txBox="1"/>
      </xdr:nvSpPr>
      <xdr:spPr>
        <a:xfrm>
          <a:off x="13500735" y="1788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99695</xdr:rowOff>
    </xdr:from>
    <xdr:ext cx="403225" cy="257175"/>
    <xdr:sp macro="" textlink="">
      <xdr:nvSpPr>
        <xdr:cNvPr id="791" name="n_4aveValue【公民館】&#10;有形固定資産減価償却率"/>
        <xdr:cNvSpPr txBox="1"/>
      </xdr:nvSpPr>
      <xdr:spPr>
        <a:xfrm>
          <a:off x="12611735" y="17930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31750</xdr:rowOff>
    </xdr:from>
    <xdr:ext cx="405130" cy="257175"/>
    <xdr:sp macro="" textlink="">
      <xdr:nvSpPr>
        <xdr:cNvPr id="792" name="n_1mainValue【公民館】&#10;有形固定資産減価償却率"/>
        <xdr:cNvSpPr txBox="1"/>
      </xdr:nvSpPr>
      <xdr:spPr>
        <a:xfrm>
          <a:off x="15266035" y="18548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1905</xdr:rowOff>
    </xdr:from>
    <xdr:ext cx="403225" cy="259080"/>
    <xdr:sp macro="" textlink="">
      <xdr:nvSpPr>
        <xdr:cNvPr id="793" name="n_2mainValue【公民館】&#10;有形固定資産減価償却率"/>
        <xdr:cNvSpPr txBox="1"/>
      </xdr:nvSpPr>
      <xdr:spPr>
        <a:xfrm>
          <a:off x="14389735" y="18518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140970</xdr:rowOff>
    </xdr:from>
    <xdr:ext cx="403225" cy="259080"/>
    <xdr:sp macro="" textlink="">
      <xdr:nvSpPr>
        <xdr:cNvPr id="794" name="n_3mainValue【公民館】&#10;有形固定資産減価償却率"/>
        <xdr:cNvSpPr txBox="1"/>
      </xdr:nvSpPr>
      <xdr:spPr>
        <a:xfrm>
          <a:off x="13500735" y="18486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109220</xdr:rowOff>
    </xdr:from>
    <xdr:ext cx="403225" cy="257175"/>
    <xdr:sp macro="" textlink="">
      <xdr:nvSpPr>
        <xdr:cNvPr id="795" name="n_4mainValue【公民館】&#10;有形固定資産減価償却率"/>
        <xdr:cNvSpPr txBox="1"/>
      </xdr:nvSpPr>
      <xdr:spPr>
        <a:xfrm>
          <a:off x="12611735" y="18454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4" name="テキスト ボックス 80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6" name="直線コネクタ 80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07" name="テキスト ボックス 806"/>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8" name="直線コネクタ 80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09" name="テキスト ボックス 808"/>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0" name="直線コネクタ 8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11" name="テキスト ボックス 810"/>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2" name="直線コネクタ 81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13" name="テキスト ボックス 812"/>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4" name="直線コネクタ 81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15" name="テキスト ボックス 814"/>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7" name="テキスト ボックス 816"/>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160655</xdr:rowOff>
    </xdr:from>
    <xdr:to xmlns:xdr="http://schemas.openxmlformats.org/drawingml/2006/spreadsheetDrawing">
      <xdr:col>116</xdr:col>
      <xdr:colOff>62865</xdr:colOff>
      <xdr:row>108</xdr:row>
      <xdr:rowOff>123190</xdr:rowOff>
    </xdr:to>
    <xdr:cxnSp macro="">
      <xdr:nvCxnSpPr>
        <xdr:cNvPr id="819" name="直線コネクタ 818"/>
        <xdr:cNvCxnSpPr/>
      </xdr:nvCxnSpPr>
      <xdr:spPr>
        <a:xfrm flipV="1">
          <a:off x="22160865" y="171342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127000</xdr:rowOff>
    </xdr:from>
    <xdr:ext cx="469900" cy="259080"/>
    <xdr:sp macro="" textlink="">
      <xdr:nvSpPr>
        <xdr:cNvPr id="820" name="【公民館】&#10;一人当たり面積最小値テキスト"/>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123190</xdr:rowOff>
    </xdr:from>
    <xdr:to xmlns:xdr="http://schemas.openxmlformats.org/drawingml/2006/spreadsheetDrawing">
      <xdr:col>116</xdr:col>
      <xdr:colOff>152400</xdr:colOff>
      <xdr:row>108</xdr:row>
      <xdr:rowOff>123190</xdr:rowOff>
    </xdr:to>
    <xdr:cxnSp macro="">
      <xdr:nvCxnSpPr>
        <xdr:cNvPr id="821" name="直線コネクタ 820"/>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107315</xdr:rowOff>
    </xdr:from>
    <xdr:ext cx="469900" cy="259080"/>
    <xdr:sp macro="" textlink="">
      <xdr:nvSpPr>
        <xdr:cNvPr id="822" name="【公民館】&#10;一人当たり面積最大値テキスト"/>
        <xdr:cNvSpPr txBox="1"/>
      </xdr:nvSpPr>
      <xdr:spPr>
        <a:xfrm>
          <a:off x="22199600" y="1690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160655</xdr:rowOff>
    </xdr:from>
    <xdr:to xmlns:xdr="http://schemas.openxmlformats.org/drawingml/2006/spreadsheetDrawing">
      <xdr:col>116</xdr:col>
      <xdr:colOff>152400</xdr:colOff>
      <xdr:row>99</xdr:row>
      <xdr:rowOff>160655</xdr:rowOff>
    </xdr:to>
    <xdr:cxnSp macro="">
      <xdr:nvCxnSpPr>
        <xdr:cNvPr id="823" name="直線コネクタ 822"/>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18415</xdr:rowOff>
    </xdr:from>
    <xdr:ext cx="469900" cy="257175"/>
    <xdr:sp macro="" textlink="">
      <xdr:nvSpPr>
        <xdr:cNvPr id="824" name="【公民館】&#10;一人当たり面積平均値テキスト"/>
        <xdr:cNvSpPr txBox="1"/>
      </xdr:nvSpPr>
      <xdr:spPr>
        <a:xfrm>
          <a:off x="22199600" y="181921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141605</xdr:rowOff>
    </xdr:to>
    <xdr:sp macro="" textlink="">
      <xdr:nvSpPr>
        <xdr:cNvPr id="825" name="フローチャート: 判断 824"/>
        <xdr:cNvSpPr/>
      </xdr:nvSpPr>
      <xdr:spPr>
        <a:xfrm>
          <a:off x="22110700" y="18214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59055</xdr:rowOff>
    </xdr:from>
    <xdr:to xmlns:xdr="http://schemas.openxmlformats.org/drawingml/2006/spreadsheetDrawing">
      <xdr:col>112</xdr:col>
      <xdr:colOff>38100</xdr:colOff>
      <xdr:row>106</xdr:row>
      <xdr:rowOff>160655</xdr:rowOff>
    </xdr:to>
    <xdr:sp macro="" textlink="">
      <xdr:nvSpPr>
        <xdr:cNvPr id="826" name="フローチャート: 判断 825"/>
        <xdr:cNvSpPr/>
      </xdr:nvSpPr>
      <xdr:spPr>
        <a:xfrm>
          <a:off x="21272500" y="1823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52070</xdr:rowOff>
    </xdr:from>
    <xdr:to xmlns:xdr="http://schemas.openxmlformats.org/drawingml/2006/spreadsheetDrawing">
      <xdr:col>107</xdr:col>
      <xdr:colOff>101600</xdr:colOff>
      <xdr:row>106</xdr:row>
      <xdr:rowOff>153035</xdr:rowOff>
    </xdr:to>
    <xdr:sp macro="" textlink="">
      <xdr:nvSpPr>
        <xdr:cNvPr id="827" name="フローチャート: 判断 826"/>
        <xdr:cNvSpPr/>
      </xdr:nvSpPr>
      <xdr:spPr>
        <a:xfrm>
          <a:off x="20383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71755</xdr:rowOff>
    </xdr:from>
    <xdr:to xmlns:xdr="http://schemas.openxmlformats.org/drawingml/2006/spreadsheetDrawing">
      <xdr:col>102</xdr:col>
      <xdr:colOff>165100</xdr:colOff>
      <xdr:row>107</xdr:row>
      <xdr:rowOff>1905</xdr:rowOff>
    </xdr:to>
    <xdr:sp macro="" textlink="">
      <xdr:nvSpPr>
        <xdr:cNvPr id="828" name="フローチャート: 判断 827"/>
        <xdr:cNvSpPr/>
      </xdr:nvSpPr>
      <xdr:spPr>
        <a:xfrm>
          <a:off x="19494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102235</xdr:rowOff>
    </xdr:from>
    <xdr:to xmlns:xdr="http://schemas.openxmlformats.org/drawingml/2006/spreadsheetDrawing">
      <xdr:col>98</xdr:col>
      <xdr:colOff>38100</xdr:colOff>
      <xdr:row>107</xdr:row>
      <xdr:rowOff>32385</xdr:rowOff>
    </xdr:to>
    <xdr:sp macro="" textlink="">
      <xdr:nvSpPr>
        <xdr:cNvPr id="829" name="フローチャート: 判断 828"/>
        <xdr:cNvSpPr/>
      </xdr:nvSpPr>
      <xdr:spPr>
        <a:xfrm>
          <a:off x="18605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0" name="テキスト ボックス 8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1" name="テキスト ボックス 8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2" name="テキスト ボックス 8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3" name="テキスト ボックス 8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4" name="テキスト ボックス 8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161925</xdr:rowOff>
    </xdr:from>
    <xdr:to xmlns:xdr="http://schemas.openxmlformats.org/drawingml/2006/spreadsheetDrawing">
      <xdr:col>116</xdr:col>
      <xdr:colOff>114300</xdr:colOff>
      <xdr:row>106</xdr:row>
      <xdr:rowOff>92075</xdr:rowOff>
    </xdr:to>
    <xdr:sp macro="" textlink="">
      <xdr:nvSpPr>
        <xdr:cNvPr id="835" name="楕円 834"/>
        <xdr:cNvSpPr/>
      </xdr:nvSpPr>
      <xdr:spPr>
        <a:xfrm>
          <a:off x="22110700" y="181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13335</xdr:rowOff>
    </xdr:from>
    <xdr:ext cx="469900" cy="259080"/>
    <xdr:sp macro="" textlink="">
      <xdr:nvSpPr>
        <xdr:cNvPr id="836" name="【公民館】&#10;一人当たり面積該当値テキスト"/>
        <xdr:cNvSpPr txBox="1"/>
      </xdr:nvSpPr>
      <xdr:spPr>
        <a:xfrm>
          <a:off x="22199600"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167005</xdr:rowOff>
    </xdr:from>
    <xdr:to xmlns:xdr="http://schemas.openxmlformats.org/drawingml/2006/spreadsheetDrawing">
      <xdr:col>112</xdr:col>
      <xdr:colOff>38100</xdr:colOff>
      <xdr:row>106</xdr:row>
      <xdr:rowOff>97790</xdr:rowOff>
    </xdr:to>
    <xdr:sp macro="" textlink="">
      <xdr:nvSpPr>
        <xdr:cNvPr id="837" name="楕円 836"/>
        <xdr:cNvSpPr/>
      </xdr:nvSpPr>
      <xdr:spPr>
        <a:xfrm>
          <a:off x="21272500" y="18169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41275</xdr:rowOff>
    </xdr:from>
    <xdr:to xmlns:xdr="http://schemas.openxmlformats.org/drawingml/2006/spreadsheetDrawing">
      <xdr:col>116</xdr:col>
      <xdr:colOff>63500</xdr:colOff>
      <xdr:row>106</xdr:row>
      <xdr:rowOff>46355</xdr:rowOff>
    </xdr:to>
    <xdr:cxnSp macro="">
      <xdr:nvCxnSpPr>
        <xdr:cNvPr id="838" name="直線コネクタ 837"/>
        <xdr:cNvCxnSpPr/>
      </xdr:nvCxnSpPr>
      <xdr:spPr>
        <a:xfrm flipV="1">
          <a:off x="21323300" y="182149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3175</xdr:rowOff>
    </xdr:from>
    <xdr:to xmlns:xdr="http://schemas.openxmlformats.org/drawingml/2006/spreadsheetDrawing">
      <xdr:col>107</xdr:col>
      <xdr:colOff>101600</xdr:colOff>
      <xdr:row>106</xdr:row>
      <xdr:rowOff>104775</xdr:rowOff>
    </xdr:to>
    <xdr:sp macro="" textlink="">
      <xdr:nvSpPr>
        <xdr:cNvPr id="839" name="楕円 838"/>
        <xdr:cNvSpPr/>
      </xdr:nvSpPr>
      <xdr:spPr>
        <a:xfrm>
          <a:off x="20383500" y="181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46355</xdr:rowOff>
    </xdr:from>
    <xdr:to xmlns:xdr="http://schemas.openxmlformats.org/drawingml/2006/spreadsheetDrawing">
      <xdr:col>111</xdr:col>
      <xdr:colOff>177800</xdr:colOff>
      <xdr:row>106</xdr:row>
      <xdr:rowOff>53975</xdr:rowOff>
    </xdr:to>
    <xdr:cxnSp macro="">
      <xdr:nvCxnSpPr>
        <xdr:cNvPr id="840" name="直線コネクタ 839"/>
        <xdr:cNvCxnSpPr/>
      </xdr:nvCxnSpPr>
      <xdr:spPr>
        <a:xfrm flipV="1">
          <a:off x="20434300" y="18220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8890</xdr:rowOff>
    </xdr:from>
    <xdr:to xmlns:xdr="http://schemas.openxmlformats.org/drawingml/2006/spreadsheetDrawing">
      <xdr:col>102</xdr:col>
      <xdr:colOff>165100</xdr:colOff>
      <xdr:row>106</xdr:row>
      <xdr:rowOff>110490</xdr:rowOff>
    </xdr:to>
    <xdr:sp macro="" textlink="">
      <xdr:nvSpPr>
        <xdr:cNvPr id="841" name="楕円 840"/>
        <xdr:cNvSpPr/>
      </xdr:nvSpPr>
      <xdr:spPr>
        <a:xfrm>
          <a:off x="194945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53975</xdr:rowOff>
    </xdr:from>
    <xdr:to xmlns:xdr="http://schemas.openxmlformats.org/drawingml/2006/spreadsheetDrawing">
      <xdr:col>107</xdr:col>
      <xdr:colOff>50800</xdr:colOff>
      <xdr:row>106</xdr:row>
      <xdr:rowOff>59690</xdr:rowOff>
    </xdr:to>
    <xdr:cxnSp macro="">
      <xdr:nvCxnSpPr>
        <xdr:cNvPr id="842" name="直線コネクタ 841"/>
        <xdr:cNvCxnSpPr/>
      </xdr:nvCxnSpPr>
      <xdr:spPr>
        <a:xfrm flipV="1">
          <a:off x="19545300" y="182276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43" name="楕円 842"/>
        <xdr:cNvSpPr/>
      </xdr:nvSpPr>
      <xdr:spPr>
        <a:xfrm>
          <a:off x="18605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59690</xdr:rowOff>
    </xdr:from>
    <xdr:to xmlns:xdr="http://schemas.openxmlformats.org/drawingml/2006/spreadsheetDrawing">
      <xdr:col>102</xdr:col>
      <xdr:colOff>114300</xdr:colOff>
      <xdr:row>106</xdr:row>
      <xdr:rowOff>61595</xdr:rowOff>
    </xdr:to>
    <xdr:cxnSp macro="">
      <xdr:nvCxnSpPr>
        <xdr:cNvPr id="844" name="直線コネクタ 843"/>
        <xdr:cNvCxnSpPr/>
      </xdr:nvCxnSpPr>
      <xdr:spPr>
        <a:xfrm flipV="1">
          <a:off x="18656300" y="18233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151765</xdr:rowOff>
    </xdr:from>
    <xdr:ext cx="469900" cy="259080"/>
    <xdr:sp macro="" textlink="">
      <xdr:nvSpPr>
        <xdr:cNvPr id="845" name="n_1aveValue【公民館】&#10;一人当たり面積"/>
        <xdr:cNvSpPr txBox="1"/>
      </xdr:nvSpPr>
      <xdr:spPr>
        <a:xfrm>
          <a:off x="21075650" y="1832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144145</xdr:rowOff>
    </xdr:from>
    <xdr:ext cx="467995" cy="257175"/>
    <xdr:sp macro="" textlink="">
      <xdr:nvSpPr>
        <xdr:cNvPr id="846" name="n_2aveValue【公民館】&#10;一人当たり面積"/>
        <xdr:cNvSpPr txBox="1"/>
      </xdr:nvSpPr>
      <xdr:spPr>
        <a:xfrm>
          <a:off x="20199350" y="183178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164465</xdr:rowOff>
    </xdr:from>
    <xdr:ext cx="467995" cy="259080"/>
    <xdr:sp macro="" textlink="">
      <xdr:nvSpPr>
        <xdr:cNvPr id="847" name="n_3aveValue【公民館】&#10;一人当たり面積"/>
        <xdr:cNvSpPr txBox="1"/>
      </xdr:nvSpPr>
      <xdr:spPr>
        <a:xfrm>
          <a:off x="19310350" y="18338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23495</xdr:rowOff>
    </xdr:from>
    <xdr:ext cx="467995" cy="259080"/>
    <xdr:sp macro="" textlink="">
      <xdr:nvSpPr>
        <xdr:cNvPr id="848" name="n_4aveValue【公民館】&#10;一人当たり面積"/>
        <xdr:cNvSpPr txBox="1"/>
      </xdr:nvSpPr>
      <xdr:spPr>
        <a:xfrm>
          <a:off x="18421350" y="18368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113665</xdr:rowOff>
    </xdr:from>
    <xdr:ext cx="469900" cy="258445"/>
    <xdr:sp macro="" textlink="">
      <xdr:nvSpPr>
        <xdr:cNvPr id="849" name="n_1mainValue【公民館】&#10;一人当たり面積"/>
        <xdr:cNvSpPr txBox="1"/>
      </xdr:nvSpPr>
      <xdr:spPr>
        <a:xfrm>
          <a:off x="21075650" y="1794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121285</xdr:rowOff>
    </xdr:from>
    <xdr:ext cx="467995" cy="257175"/>
    <xdr:sp macro="" textlink="">
      <xdr:nvSpPr>
        <xdr:cNvPr id="850" name="n_2mainValue【公民館】&#10;一人当たり面積"/>
        <xdr:cNvSpPr txBox="1"/>
      </xdr:nvSpPr>
      <xdr:spPr>
        <a:xfrm>
          <a:off x="20199350" y="179520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127000</xdr:rowOff>
    </xdr:from>
    <xdr:ext cx="467995" cy="259080"/>
    <xdr:sp macro="" textlink="">
      <xdr:nvSpPr>
        <xdr:cNvPr id="851" name="n_3mainValue【公民館】&#10;一人当たり面積"/>
        <xdr:cNvSpPr txBox="1"/>
      </xdr:nvSpPr>
      <xdr:spPr>
        <a:xfrm>
          <a:off x="19310350" y="17957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128905</xdr:rowOff>
    </xdr:from>
    <xdr:ext cx="467995" cy="259080"/>
    <xdr:sp macro="" textlink="">
      <xdr:nvSpPr>
        <xdr:cNvPr id="852" name="n_4mainValue【公民館】&#10;一人当たり面積"/>
        <xdr:cNvSpPr txBox="1"/>
      </xdr:nvSpPr>
      <xdr:spPr>
        <a:xfrm>
          <a:off x="18421350" y="17959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橋梁・トンネルの有形固定資産減価償却率は令和元年度に見直しを行ったため大きく変動している</a:t>
          </a:r>
          <a:r>
            <a:rPr lang="ja-JP" altLang="en-US" sz="1100" b="0" i="0" baseline="0">
              <a:solidFill>
                <a:schemeClr val="dk1"/>
              </a:solidFill>
              <a:effectLst/>
              <a:latin typeface="ＭＳ Ｐゴシック"/>
              <a:ea typeface="ＭＳ Ｐゴシック"/>
              <a:cs typeface="+mn-cs"/>
            </a:rPr>
            <a:t>が、類似団体内平均と同程度である</a:t>
          </a:r>
          <a:r>
            <a:rPr lang="ja-JP" altLang="ja-JP" sz="1100" b="0" i="0" baseline="0">
              <a:solidFill>
                <a:schemeClr val="dk1"/>
              </a:solidFill>
              <a:effectLst/>
              <a:latin typeface="ＭＳ Ｐゴシック"/>
              <a:ea typeface="ＭＳ Ｐゴシック"/>
              <a:cs typeface="+mn-cs"/>
            </a:rPr>
            <a:t>。</a:t>
          </a:r>
          <a:endParaRPr lang="en-US" altLang="ja-JP" sz="1100" b="0" i="0" baseline="0">
            <a:solidFill>
              <a:schemeClr val="dk1"/>
            </a:solidFill>
            <a:effectLst/>
            <a:latin typeface="ＭＳ Ｐゴシック"/>
            <a:ea typeface="ＭＳ Ｐゴシック"/>
            <a:cs typeface="+mn-cs"/>
          </a:endParaRPr>
        </a:p>
        <a:p>
          <a:pPr eaLnBrk="1" fontAlgn="auto" latinLnBrk="0" hangingPunct="1"/>
          <a:r>
            <a:rPr lang="ja-JP" altLang="en-US" sz="1100" b="0" i="0" baseline="0">
              <a:solidFill>
                <a:schemeClr val="dk1"/>
              </a:solidFill>
              <a:effectLst/>
              <a:latin typeface="ＭＳ Ｐゴシック"/>
              <a:ea typeface="ＭＳ Ｐゴシック"/>
              <a:cs typeface="+mn-cs"/>
            </a:rPr>
            <a:t>　ま</a:t>
          </a:r>
          <a:r>
            <a:rPr lang="ja-JP" altLang="ja-JP" sz="1100" b="0" i="0" baseline="0">
              <a:solidFill>
                <a:schemeClr val="dk1"/>
              </a:solidFill>
              <a:effectLst/>
              <a:latin typeface="ＭＳ Ｐゴシック"/>
              <a:ea typeface="ＭＳ Ｐゴシック"/>
              <a:cs typeface="+mn-cs"/>
            </a:rPr>
            <a:t>た、認定子ども園等、学校施設、公営住宅、児童館、公民館は</a:t>
          </a:r>
          <a:r>
            <a:rPr lang="ja-JP" altLang="en-US" sz="1100" b="0" i="0" baseline="0">
              <a:solidFill>
                <a:schemeClr val="dk1"/>
              </a:solidFill>
              <a:effectLst/>
              <a:latin typeface="ＭＳ Ｐゴシック"/>
              <a:ea typeface="ＭＳ Ｐゴシック"/>
              <a:cs typeface="+mn-cs"/>
            </a:rPr>
            <a:t>建築から</a:t>
          </a:r>
          <a:r>
            <a:rPr lang="en-US" altLang="ja-JP" sz="1100" b="0" i="0" baseline="0">
              <a:solidFill>
                <a:schemeClr val="dk1"/>
              </a:solidFill>
              <a:effectLst/>
              <a:latin typeface="ＭＳ Ｐゴシック"/>
              <a:ea typeface="ＭＳ Ｐゴシック"/>
              <a:cs typeface="+mn-cs"/>
            </a:rPr>
            <a:t>30</a:t>
          </a:r>
          <a:r>
            <a:rPr lang="ja-JP" altLang="en-US" sz="1100" b="0" i="0" baseline="0">
              <a:solidFill>
                <a:schemeClr val="dk1"/>
              </a:solidFill>
              <a:effectLst/>
              <a:latin typeface="ＭＳ Ｐゴシック"/>
              <a:ea typeface="ＭＳ Ｐゴシック"/>
              <a:cs typeface="+mn-cs"/>
            </a:rPr>
            <a:t>年以上経過した建物も多く</a:t>
          </a:r>
          <a:r>
            <a:rPr lang="ja-JP" altLang="ja-JP" sz="1100" b="0" i="0" baseline="0">
              <a:solidFill>
                <a:schemeClr val="dk1"/>
              </a:solidFill>
              <a:effectLst/>
              <a:latin typeface="ＭＳ Ｐゴシック"/>
              <a:ea typeface="ＭＳ Ｐゴシック"/>
              <a:cs typeface="+mn-cs"/>
            </a:rPr>
            <a:t>老朽化</a:t>
          </a:r>
          <a:r>
            <a:rPr lang="ja-JP" altLang="en-US" sz="1100" b="0" i="0" baseline="0">
              <a:solidFill>
                <a:schemeClr val="dk1"/>
              </a:solidFill>
              <a:effectLst/>
              <a:latin typeface="ＭＳ Ｐゴシック"/>
              <a:ea typeface="ＭＳ Ｐゴシック"/>
              <a:cs typeface="+mn-cs"/>
            </a:rPr>
            <a:t>が</a:t>
          </a:r>
          <a:r>
            <a:rPr lang="ja-JP" altLang="ja-JP" sz="1100" b="0" i="0" baseline="0">
              <a:solidFill>
                <a:schemeClr val="dk1"/>
              </a:solidFill>
              <a:effectLst/>
              <a:latin typeface="ＭＳ Ｐゴシック"/>
              <a:ea typeface="ＭＳ Ｐゴシック"/>
              <a:cs typeface="+mn-cs"/>
            </a:rPr>
            <a:t>進んで</a:t>
          </a:r>
          <a:r>
            <a:rPr lang="ja-JP" altLang="en-US" sz="1100" b="0" i="0" baseline="0">
              <a:solidFill>
                <a:schemeClr val="dk1"/>
              </a:solidFill>
              <a:effectLst/>
              <a:latin typeface="ＭＳ Ｐゴシック"/>
              <a:ea typeface="ＭＳ Ｐゴシック"/>
              <a:cs typeface="+mn-cs"/>
            </a:rPr>
            <a:t>おり</a:t>
          </a:r>
          <a:r>
            <a:rPr lang="ja-JP" altLang="ja-JP" sz="1100" b="0" i="0" baseline="0">
              <a:solidFill>
                <a:schemeClr val="dk1"/>
              </a:solidFill>
              <a:effectLst/>
              <a:latin typeface="ＭＳ Ｐゴシック"/>
              <a:ea typeface="ＭＳ Ｐゴシック"/>
              <a:cs typeface="+mn-cs"/>
            </a:rPr>
            <a:t>、類似団体内平均よりもやや高い水準となっている。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学校施設は平成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年度に個別施設計画を策定しているので、適切な維持管理・長寿命化を計画的に行っていく。</a:t>
          </a:r>
          <a:endParaRPr kumimoji="1" lang="en-US" altLang="ja-JP" sz="1100" b="0" i="0" baseline="0">
            <a:solidFill>
              <a:schemeClr val="dk1"/>
            </a:solidFill>
            <a:effectLst/>
            <a:latin typeface="ＭＳ Ｐゴシック"/>
            <a:ea typeface="ＭＳ Ｐゴシック"/>
            <a:cs typeface="+mn-cs"/>
          </a:endParaRPr>
        </a:p>
        <a:p>
          <a:r>
            <a:rPr kumimoji="1" lang="ja-JP" altLang="en-US" sz="1100" b="0" i="0" baseline="0">
              <a:solidFill>
                <a:schemeClr val="dk1"/>
              </a:solidFill>
              <a:effectLst/>
              <a:latin typeface="ＭＳ Ｐゴシック"/>
              <a:ea typeface="ＭＳ Ｐゴシック"/>
              <a:cs typeface="+mn-cs"/>
            </a:rPr>
            <a:t>　</a:t>
          </a:r>
          <a:r>
            <a:rPr kumimoji="1" lang="ja-JP" altLang="ja-JP" sz="1100" b="0" i="0" baseline="0">
              <a:solidFill>
                <a:schemeClr val="dk1"/>
              </a:solidFill>
              <a:effectLst/>
              <a:latin typeface="ＭＳ Ｐゴシック"/>
              <a:ea typeface="ＭＳ Ｐゴシック"/>
              <a:cs typeface="+mn-cs"/>
            </a:rPr>
            <a:t>それ以外の施設についても令和元年度に個別施設計画を策定しており、今後計画に沿って維持補修等を行い、統合・廃止など多角的に検討していく必要がある。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7,112
7,093
95.19
6,176,112
5,930,525
225,321
2,858,747
4,350,378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35.4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38735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156845</xdr:rowOff>
    </xdr:from>
    <xdr:ext cx="340360" cy="257175"/>
    <xdr:sp macro="" textlink="">
      <xdr:nvSpPr>
        <xdr:cNvPr id="61" name="【図書館】&#10;有形固定資産減価償却率最大値テキスト"/>
        <xdr:cNvSpPr txBox="1"/>
      </xdr:nvSpPr>
      <xdr:spPr>
        <a:xfrm>
          <a:off x="4673600" y="547179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38735</xdr:rowOff>
    </xdr:from>
    <xdr:to xmlns:xdr="http://schemas.openxmlformats.org/drawingml/2006/spreadsheetDrawing">
      <xdr:col>24</xdr:col>
      <xdr:colOff>152400</xdr:colOff>
      <xdr:row>33</xdr:row>
      <xdr:rowOff>38735</xdr:rowOff>
    </xdr:to>
    <xdr:cxnSp macro="">
      <xdr:nvCxnSpPr>
        <xdr:cNvPr id="62" name="直線コネクタ 61"/>
        <xdr:cNvCxnSpPr/>
      </xdr:nvCxnSpPr>
      <xdr:spPr>
        <a:xfrm>
          <a:off x="4546600" y="569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158750</xdr:rowOff>
    </xdr:from>
    <xdr:ext cx="405130" cy="259080"/>
    <xdr:sp macro="" textlink="">
      <xdr:nvSpPr>
        <xdr:cNvPr id="63" name="【図書館】&#10;有形固定資産減価償却率平均値テキスト"/>
        <xdr:cNvSpPr txBox="1"/>
      </xdr:nvSpPr>
      <xdr:spPr>
        <a:xfrm>
          <a:off x="4673600" y="6673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8890</xdr:rowOff>
    </xdr:from>
    <xdr:to xmlns:xdr="http://schemas.openxmlformats.org/drawingml/2006/spreadsheetDrawing">
      <xdr:col>24</xdr:col>
      <xdr:colOff>114300</xdr:colOff>
      <xdr:row>39</xdr:row>
      <xdr:rowOff>110490</xdr:rowOff>
    </xdr:to>
    <xdr:sp macro="" textlink="">
      <xdr:nvSpPr>
        <xdr:cNvPr id="64" name="フローチャート: 判断 63"/>
        <xdr:cNvSpPr/>
      </xdr:nvSpPr>
      <xdr:spPr>
        <a:xfrm>
          <a:off x="4584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97790</xdr:rowOff>
    </xdr:from>
    <xdr:to xmlns:xdr="http://schemas.openxmlformats.org/drawingml/2006/spreadsheetDrawing">
      <xdr:col>20</xdr:col>
      <xdr:colOff>38100</xdr:colOff>
      <xdr:row>39</xdr:row>
      <xdr:rowOff>27305</xdr:rowOff>
    </xdr:to>
    <xdr:sp macro="" textlink="">
      <xdr:nvSpPr>
        <xdr:cNvPr id="65" name="フローチャート: 判断 64"/>
        <xdr:cNvSpPr/>
      </xdr:nvSpPr>
      <xdr:spPr>
        <a:xfrm>
          <a:off x="3746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86360</xdr:rowOff>
    </xdr:from>
    <xdr:to xmlns:xdr="http://schemas.openxmlformats.org/drawingml/2006/spreadsheetDrawing">
      <xdr:col>15</xdr:col>
      <xdr:colOff>101600</xdr:colOff>
      <xdr:row>39</xdr:row>
      <xdr:rowOff>15875</xdr:rowOff>
    </xdr:to>
    <xdr:sp macro="" textlink="">
      <xdr:nvSpPr>
        <xdr:cNvPr id="66" name="フローチャート: 判断 65"/>
        <xdr:cNvSpPr/>
      </xdr:nvSpPr>
      <xdr:spPr>
        <a:xfrm>
          <a:off x="2857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71120</xdr:rowOff>
    </xdr:from>
    <xdr:to xmlns:xdr="http://schemas.openxmlformats.org/drawingml/2006/spreadsheetDrawing">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41910</xdr:rowOff>
    </xdr:from>
    <xdr:to xmlns:xdr="http://schemas.openxmlformats.org/drawingml/2006/spreadsheetDrawing">
      <xdr:col>6</xdr:col>
      <xdr:colOff>38100</xdr:colOff>
      <xdr:row>38</xdr:row>
      <xdr:rowOff>143510</xdr:rowOff>
    </xdr:to>
    <xdr:sp macro="" textlink="">
      <xdr:nvSpPr>
        <xdr:cNvPr id="68" name="フローチャート: 判断 67"/>
        <xdr:cNvSpPr/>
      </xdr:nvSpPr>
      <xdr:spPr>
        <a:xfrm>
          <a:off x="1079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132080</xdr:rowOff>
    </xdr:from>
    <xdr:to xmlns:xdr="http://schemas.openxmlformats.org/drawingml/2006/spreadsheetDrawing">
      <xdr:col>24</xdr:col>
      <xdr:colOff>114300</xdr:colOff>
      <xdr:row>36</xdr:row>
      <xdr:rowOff>61595</xdr:rowOff>
    </xdr:to>
    <xdr:sp macro="" textlink="">
      <xdr:nvSpPr>
        <xdr:cNvPr id="74" name="楕円 73"/>
        <xdr:cNvSpPr/>
      </xdr:nvSpPr>
      <xdr:spPr>
        <a:xfrm>
          <a:off x="4584700"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154940</xdr:rowOff>
    </xdr:from>
    <xdr:ext cx="405130" cy="257175"/>
    <xdr:sp macro="" textlink="">
      <xdr:nvSpPr>
        <xdr:cNvPr id="75" name="【図書館】&#10;有形固定資産減価償却率該当値テキスト"/>
        <xdr:cNvSpPr txBox="1"/>
      </xdr:nvSpPr>
      <xdr:spPr>
        <a:xfrm>
          <a:off x="4673600" y="59842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99060</xdr:rowOff>
    </xdr:from>
    <xdr:to xmlns:xdr="http://schemas.openxmlformats.org/drawingml/2006/spreadsheetDrawing">
      <xdr:col>20</xdr:col>
      <xdr:colOff>38100</xdr:colOff>
      <xdr:row>36</xdr:row>
      <xdr:rowOff>29210</xdr:rowOff>
    </xdr:to>
    <xdr:sp macro="" textlink="">
      <xdr:nvSpPr>
        <xdr:cNvPr id="76" name="楕円 75"/>
        <xdr:cNvSpPr/>
      </xdr:nvSpPr>
      <xdr:spPr>
        <a:xfrm>
          <a:off x="3746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149860</xdr:rowOff>
    </xdr:from>
    <xdr:to xmlns:xdr="http://schemas.openxmlformats.org/drawingml/2006/spreadsheetDrawing">
      <xdr:col>24</xdr:col>
      <xdr:colOff>63500</xdr:colOff>
      <xdr:row>36</xdr:row>
      <xdr:rowOff>10795</xdr:rowOff>
    </xdr:to>
    <xdr:cxnSp macro="">
      <xdr:nvCxnSpPr>
        <xdr:cNvPr id="77" name="直線コネクタ 76"/>
        <xdr:cNvCxnSpPr/>
      </xdr:nvCxnSpPr>
      <xdr:spPr>
        <a:xfrm>
          <a:off x="3797300" y="61506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66040</xdr:rowOff>
    </xdr:from>
    <xdr:to xmlns:xdr="http://schemas.openxmlformats.org/drawingml/2006/spreadsheetDrawing">
      <xdr:col>15</xdr:col>
      <xdr:colOff>101600</xdr:colOff>
      <xdr:row>35</xdr:row>
      <xdr:rowOff>167640</xdr:rowOff>
    </xdr:to>
    <xdr:sp macro="" textlink="">
      <xdr:nvSpPr>
        <xdr:cNvPr id="78" name="楕円 77"/>
        <xdr:cNvSpPr/>
      </xdr:nvSpPr>
      <xdr:spPr>
        <a:xfrm>
          <a:off x="2857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116840</xdr:rowOff>
    </xdr:from>
    <xdr:to xmlns:xdr="http://schemas.openxmlformats.org/drawingml/2006/spreadsheetDrawing">
      <xdr:col>19</xdr:col>
      <xdr:colOff>177800</xdr:colOff>
      <xdr:row>35</xdr:row>
      <xdr:rowOff>149860</xdr:rowOff>
    </xdr:to>
    <xdr:cxnSp macro="">
      <xdr:nvCxnSpPr>
        <xdr:cNvPr id="79" name="直線コネクタ 78"/>
        <xdr:cNvCxnSpPr/>
      </xdr:nvCxnSpPr>
      <xdr:spPr>
        <a:xfrm>
          <a:off x="2908300" y="6117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33655</xdr:rowOff>
    </xdr:from>
    <xdr:to xmlns:xdr="http://schemas.openxmlformats.org/drawingml/2006/spreadsheetDrawing">
      <xdr:col>10</xdr:col>
      <xdr:colOff>165100</xdr:colOff>
      <xdr:row>35</xdr:row>
      <xdr:rowOff>135255</xdr:rowOff>
    </xdr:to>
    <xdr:sp macro="" textlink="">
      <xdr:nvSpPr>
        <xdr:cNvPr id="80" name="楕円 79"/>
        <xdr:cNvSpPr/>
      </xdr:nvSpPr>
      <xdr:spPr>
        <a:xfrm>
          <a:off x="1968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84455</xdr:rowOff>
    </xdr:from>
    <xdr:to xmlns:xdr="http://schemas.openxmlformats.org/drawingml/2006/spreadsheetDrawing">
      <xdr:col>15</xdr:col>
      <xdr:colOff>50800</xdr:colOff>
      <xdr:row>35</xdr:row>
      <xdr:rowOff>116840</xdr:rowOff>
    </xdr:to>
    <xdr:cxnSp macro="">
      <xdr:nvCxnSpPr>
        <xdr:cNvPr id="81" name="直線コネクタ 80"/>
        <xdr:cNvCxnSpPr/>
      </xdr:nvCxnSpPr>
      <xdr:spPr>
        <a:xfrm>
          <a:off x="2019300" y="60852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635</xdr:rowOff>
    </xdr:from>
    <xdr:to xmlns:xdr="http://schemas.openxmlformats.org/drawingml/2006/spreadsheetDrawing">
      <xdr:col>6</xdr:col>
      <xdr:colOff>38100</xdr:colOff>
      <xdr:row>35</xdr:row>
      <xdr:rowOff>102235</xdr:rowOff>
    </xdr:to>
    <xdr:sp macro="" textlink="">
      <xdr:nvSpPr>
        <xdr:cNvPr id="82" name="楕円 81"/>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52070</xdr:rowOff>
    </xdr:from>
    <xdr:to xmlns:xdr="http://schemas.openxmlformats.org/drawingml/2006/spreadsheetDrawing">
      <xdr:col>10</xdr:col>
      <xdr:colOff>114300</xdr:colOff>
      <xdr:row>35</xdr:row>
      <xdr:rowOff>84455</xdr:rowOff>
    </xdr:to>
    <xdr:cxnSp macro="">
      <xdr:nvCxnSpPr>
        <xdr:cNvPr id="83" name="直線コネクタ 82"/>
        <xdr:cNvCxnSpPr/>
      </xdr:nvCxnSpPr>
      <xdr:spPr>
        <a:xfrm>
          <a:off x="1130300" y="60528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18415</xdr:rowOff>
    </xdr:from>
    <xdr:ext cx="405130" cy="257175"/>
    <xdr:sp macro="" textlink="">
      <xdr:nvSpPr>
        <xdr:cNvPr id="84" name="n_1aveValue【図書館】&#10;有形固定資産減価償却率"/>
        <xdr:cNvSpPr txBox="1"/>
      </xdr:nvSpPr>
      <xdr:spPr>
        <a:xfrm>
          <a:off x="3582035" y="6704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6985</xdr:rowOff>
    </xdr:from>
    <xdr:ext cx="403225" cy="257175"/>
    <xdr:sp macro="" textlink="">
      <xdr:nvSpPr>
        <xdr:cNvPr id="85" name="n_2aveValue【図書館】&#10;有形固定資産減価償却率"/>
        <xdr:cNvSpPr txBox="1"/>
      </xdr:nvSpPr>
      <xdr:spPr>
        <a:xfrm>
          <a:off x="2705735" y="66935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163830</xdr:rowOff>
    </xdr:from>
    <xdr:ext cx="403225" cy="259080"/>
    <xdr:sp macro="" textlink="">
      <xdr:nvSpPr>
        <xdr:cNvPr id="86" name="n_3aveValue【図書館】&#10;有形固定資産減価償却率"/>
        <xdr:cNvSpPr txBox="1"/>
      </xdr:nvSpPr>
      <xdr:spPr>
        <a:xfrm>
          <a:off x="1816735" y="667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134620</xdr:rowOff>
    </xdr:from>
    <xdr:ext cx="403225" cy="257175"/>
    <xdr:sp macro="" textlink="">
      <xdr:nvSpPr>
        <xdr:cNvPr id="87" name="n_4aveValue【図書館】&#10;有形固定資産減価償却率"/>
        <xdr:cNvSpPr txBox="1"/>
      </xdr:nvSpPr>
      <xdr:spPr>
        <a:xfrm>
          <a:off x="927735" y="6649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45720</xdr:rowOff>
    </xdr:from>
    <xdr:ext cx="405130" cy="259080"/>
    <xdr:sp macro="" textlink="">
      <xdr:nvSpPr>
        <xdr:cNvPr id="88" name="n_1mainValue【図書館】&#10;有形固定資産減価償却率"/>
        <xdr:cNvSpPr txBox="1"/>
      </xdr:nvSpPr>
      <xdr:spPr>
        <a:xfrm>
          <a:off x="3582035" y="587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12700</xdr:rowOff>
    </xdr:from>
    <xdr:ext cx="403225" cy="259080"/>
    <xdr:sp macro="" textlink="">
      <xdr:nvSpPr>
        <xdr:cNvPr id="89" name="n_2mainValue【図書館】&#10;有形固定資産減価償却率"/>
        <xdr:cNvSpPr txBox="1"/>
      </xdr:nvSpPr>
      <xdr:spPr>
        <a:xfrm>
          <a:off x="2705735" y="5842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151765</xdr:rowOff>
    </xdr:from>
    <xdr:ext cx="403225" cy="259080"/>
    <xdr:sp macro="" textlink="">
      <xdr:nvSpPr>
        <xdr:cNvPr id="90" name="n_3mainValue【図書館】&#10;有形固定資産減価償却率"/>
        <xdr:cNvSpPr txBox="1"/>
      </xdr:nvSpPr>
      <xdr:spPr>
        <a:xfrm>
          <a:off x="1816735" y="5809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118745</xdr:rowOff>
    </xdr:from>
    <xdr:ext cx="403225" cy="259080"/>
    <xdr:sp macro="" textlink="">
      <xdr:nvSpPr>
        <xdr:cNvPr id="91" name="n_4mainValue【図書館】&#10;有形固定資産減価償却率"/>
        <xdr:cNvSpPr txBox="1"/>
      </xdr:nvSpPr>
      <xdr:spPr>
        <a:xfrm>
          <a:off x="927735" y="5776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3" name="テキスト ボックス 102"/>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5455" cy="259080"/>
    <xdr:sp macro="" textlink="">
      <xdr:nvSpPr>
        <xdr:cNvPr id="105" name="テキスト ボックス 104"/>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5455" cy="259080"/>
    <xdr:sp macro="" textlink="">
      <xdr:nvSpPr>
        <xdr:cNvPr id="107" name="テキスト ボックス 106"/>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5455" cy="259080"/>
    <xdr:sp macro="" textlink="">
      <xdr:nvSpPr>
        <xdr:cNvPr id="109" name="テキスト ボックス 108"/>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1" name="テキスト ボックス 110"/>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30480</xdr:rowOff>
    </xdr:from>
    <xdr:to xmlns:xdr="http://schemas.openxmlformats.org/drawingml/2006/spreadsheetDrawing">
      <xdr:col>54</xdr:col>
      <xdr:colOff>189865</xdr:colOff>
      <xdr:row>41</xdr:row>
      <xdr:rowOff>119380</xdr:rowOff>
    </xdr:to>
    <xdr:cxnSp macro="">
      <xdr:nvCxnSpPr>
        <xdr:cNvPr id="113" name="直線コネクタ 112"/>
        <xdr:cNvCxnSpPr/>
      </xdr:nvCxnSpPr>
      <xdr:spPr>
        <a:xfrm flipV="1">
          <a:off x="10476865" y="585978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123190</xdr:rowOff>
    </xdr:from>
    <xdr:ext cx="469900" cy="257175"/>
    <xdr:sp macro="" textlink="">
      <xdr:nvSpPr>
        <xdr:cNvPr id="114" name="【図書館】&#10;一人当たり面積最小値テキスト"/>
        <xdr:cNvSpPr txBox="1"/>
      </xdr:nvSpPr>
      <xdr:spPr>
        <a:xfrm>
          <a:off x="10515600" y="7152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119380</xdr:rowOff>
    </xdr:from>
    <xdr:to xmlns:xdr="http://schemas.openxmlformats.org/drawingml/2006/spreadsheetDrawing">
      <xdr:col>55</xdr:col>
      <xdr:colOff>88900</xdr:colOff>
      <xdr:row>41</xdr:row>
      <xdr:rowOff>119380</xdr:rowOff>
    </xdr:to>
    <xdr:cxnSp macro="">
      <xdr:nvCxnSpPr>
        <xdr:cNvPr id="115" name="直線コネクタ 114"/>
        <xdr:cNvCxnSpPr/>
      </xdr:nvCxnSpPr>
      <xdr:spPr>
        <a:xfrm>
          <a:off x="10388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148590</xdr:rowOff>
    </xdr:from>
    <xdr:ext cx="469900" cy="259080"/>
    <xdr:sp macro="" textlink="">
      <xdr:nvSpPr>
        <xdr:cNvPr id="116" name="【図書館】&#10;一人当たり面積最大値テキスト"/>
        <xdr:cNvSpPr txBox="1"/>
      </xdr:nvSpPr>
      <xdr:spPr>
        <a:xfrm>
          <a:off x="10515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30480</xdr:rowOff>
    </xdr:from>
    <xdr:to xmlns:xdr="http://schemas.openxmlformats.org/drawingml/2006/spreadsheetDrawing">
      <xdr:col>55</xdr:col>
      <xdr:colOff>88900</xdr:colOff>
      <xdr:row>34</xdr:row>
      <xdr:rowOff>30480</xdr:rowOff>
    </xdr:to>
    <xdr:cxnSp macro="">
      <xdr:nvCxnSpPr>
        <xdr:cNvPr id="117" name="直線コネクタ 116"/>
        <xdr:cNvCxnSpPr/>
      </xdr:nvCxnSpPr>
      <xdr:spPr>
        <a:xfrm>
          <a:off x="10388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12700</xdr:rowOff>
    </xdr:from>
    <xdr:ext cx="469900" cy="259080"/>
    <xdr:sp macro="" textlink="">
      <xdr:nvSpPr>
        <xdr:cNvPr id="118" name="【図書館】&#10;一人当たり面積平均値テキスト"/>
        <xdr:cNvSpPr txBox="1"/>
      </xdr:nvSpPr>
      <xdr:spPr>
        <a:xfrm>
          <a:off x="10515600" y="6527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34290</xdr:rowOff>
    </xdr:from>
    <xdr:to xmlns:xdr="http://schemas.openxmlformats.org/drawingml/2006/spreadsheetDrawing">
      <xdr:col>55</xdr:col>
      <xdr:colOff>50800</xdr:colOff>
      <xdr:row>38</xdr:row>
      <xdr:rowOff>135890</xdr:rowOff>
    </xdr:to>
    <xdr:sp macro="" textlink="">
      <xdr:nvSpPr>
        <xdr:cNvPr id="119" name="フローチャート: 判断 118"/>
        <xdr:cNvSpPr/>
      </xdr:nvSpPr>
      <xdr:spPr>
        <a:xfrm>
          <a:off x="10426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169545</xdr:rowOff>
    </xdr:from>
    <xdr:to xmlns:xdr="http://schemas.openxmlformats.org/drawingml/2006/spreadsheetDrawing">
      <xdr:col>50</xdr:col>
      <xdr:colOff>165100</xdr:colOff>
      <xdr:row>38</xdr:row>
      <xdr:rowOff>99695</xdr:rowOff>
    </xdr:to>
    <xdr:sp macro="" textlink="">
      <xdr:nvSpPr>
        <xdr:cNvPr id="120" name="フローチャート: 判断 119"/>
        <xdr:cNvSpPr/>
      </xdr:nvSpPr>
      <xdr:spPr>
        <a:xfrm>
          <a:off x="9588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155575</xdr:rowOff>
    </xdr:from>
    <xdr:to xmlns:xdr="http://schemas.openxmlformats.org/drawingml/2006/spreadsheetDrawing">
      <xdr:col>46</xdr:col>
      <xdr:colOff>38100</xdr:colOff>
      <xdr:row>38</xdr:row>
      <xdr:rowOff>86360</xdr:rowOff>
    </xdr:to>
    <xdr:sp macro="" textlink="">
      <xdr:nvSpPr>
        <xdr:cNvPr id="121" name="フローチャート: 判断 120"/>
        <xdr:cNvSpPr/>
      </xdr:nvSpPr>
      <xdr:spPr>
        <a:xfrm>
          <a:off x="8699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2540</xdr:rowOff>
    </xdr:from>
    <xdr:to xmlns:xdr="http://schemas.openxmlformats.org/drawingml/2006/spreadsheetDrawing">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43815</xdr:rowOff>
    </xdr:from>
    <xdr:to xmlns:xdr="http://schemas.openxmlformats.org/drawingml/2006/spreadsheetDrawing">
      <xdr:col>36</xdr:col>
      <xdr:colOff>165100</xdr:colOff>
      <xdr:row>38</xdr:row>
      <xdr:rowOff>145415</xdr:rowOff>
    </xdr:to>
    <xdr:sp macro="" textlink="">
      <xdr:nvSpPr>
        <xdr:cNvPr id="123" name="フローチャート: 判断 122"/>
        <xdr:cNvSpPr/>
      </xdr:nvSpPr>
      <xdr:spPr>
        <a:xfrm>
          <a:off x="6921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112395</xdr:rowOff>
    </xdr:from>
    <xdr:to xmlns:xdr="http://schemas.openxmlformats.org/drawingml/2006/spreadsheetDrawing">
      <xdr:col>55</xdr:col>
      <xdr:colOff>50800</xdr:colOff>
      <xdr:row>37</xdr:row>
      <xdr:rowOff>42545</xdr:rowOff>
    </xdr:to>
    <xdr:sp macro="" textlink="">
      <xdr:nvSpPr>
        <xdr:cNvPr id="129" name="楕円 128"/>
        <xdr:cNvSpPr/>
      </xdr:nvSpPr>
      <xdr:spPr>
        <a:xfrm>
          <a:off x="10426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135255</xdr:rowOff>
    </xdr:from>
    <xdr:ext cx="469900" cy="257175"/>
    <xdr:sp macro="" textlink="">
      <xdr:nvSpPr>
        <xdr:cNvPr id="130" name="【図書館】&#10;一人当たり面積該当値テキスト"/>
        <xdr:cNvSpPr txBox="1"/>
      </xdr:nvSpPr>
      <xdr:spPr>
        <a:xfrm>
          <a:off x="10515600" y="61360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139700</xdr:rowOff>
    </xdr:from>
    <xdr:to xmlns:xdr="http://schemas.openxmlformats.org/drawingml/2006/spreadsheetDrawing">
      <xdr:col>50</xdr:col>
      <xdr:colOff>165100</xdr:colOff>
      <xdr:row>37</xdr:row>
      <xdr:rowOff>69850</xdr:rowOff>
    </xdr:to>
    <xdr:sp macro="" textlink="">
      <xdr:nvSpPr>
        <xdr:cNvPr id="131" name="楕円 130"/>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163195</xdr:rowOff>
    </xdr:from>
    <xdr:to xmlns:xdr="http://schemas.openxmlformats.org/drawingml/2006/spreadsheetDrawing">
      <xdr:col>55</xdr:col>
      <xdr:colOff>0</xdr:colOff>
      <xdr:row>37</xdr:row>
      <xdr:rowOff>19050</xdr:rowOff>
    </xdr:to>
    <xdr:cxnSp macro="">
      <xdr:nvCxnSpPr>
        <xdr:cNvPr id="132" name="直線コネクタ 131"/>
        <xdr:cNvCxnSpPr/>
      </xdr:nvCxnSpPr>
      <xdr:spPr>
        <a:xfrm flipV="1">
          <a:off x="9639300" y="633539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153670</xdr:rowOff>
    </xdr:from>
    <xdr:to xmlns:xdr="http://schemas.openxmlformats.org/drawingml/2006/spreadsheetDrawing">
      <xdr:col>46</xdr:col>
      <xdr:colOff>38100</xdr:colOff>
      <xdr:row>37</xdr:row>
      <xdr:rowOff>83820</xdr:rowOff>
    </xdr:to>
    <xdr:sp macro="" textlink="">
      <xdr:nvSpPr>
        <xdr:cNvPr id="133" name="楕円 132"/>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19050</xdr:rowOff>
    </xdr:from>
    <xdr:to xmlns:xdr="http://schemas.openxmlformats.org/drawingml/2006/spreadsheetDrawing">
      <xdr:col>50</xdr:col>
      <xdr:colOff>114300</xdr:colOff>
      <xdr:row>37</xdr:row>
      <xdr:rowOff>33020</xdr:rowOff>
    </xdr:to>
    <xdr:cxnSp macro="">
      <xdr:nvCxnSpPr>
        <xdr:cNvPr id="134" name="直線コネクタ 133"/>
        <xdr:cNvCxnSpPr/>
      </xdr:nvCxnSpPr>
      <xdr:spPr>
        <a:xfrm flipV="1">
          <a:off x="8750300" y="63627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162560</xdr:rowOff>
    </xdr:from>
    <xdr:to xmlns:xdr="http://schemas.openxmlformats.org/drawingml/2006/spreadsheetDrawing">
      <xdr:col>41</xdr:col>
      <xdr:colOff>101600</xdr:colOff>
      <xdr:row>37</xdr:row>
      <xdr:rowOff>92710</xdr:rowOff>
    </xdr:to>
    <xdr:sp macro="" textlink="">
      <xdr:nvSpPr>
        <xdr:cNvPr id="135" name="楕円 134"/>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33020</xdr:rowOff>
    </xdr:from>
    <xdr:to xmlns:xdr="http://schemas.openxmlformats.org/drawingml/2006/spreadsheetDrawing">
      <xdr:col>45</xdr:col>
      <xdr:colOff>177800</xdr:colOff>
      <xdr:row>37</xdr:row>
      <xdr:rowOff>41910</xdr:rowOff>
    </xdr:to>
    <xdr:cxnSp macro="">
      <xdr:nvCxnSpPr>
        <xdr:cNvPr id="136" name="直線コネクタ 135"/>
        <xdr:cNvCxnSpPr/>
      </xdr:nvCxnSpPr>
      <xdr:spPr>
        <a:xfrm flipV="1">
          <a:off x="7861300" y="6376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167005</xdr:rowOff>
    </xdr:from>
    <xdr:to xmlns:xdr="http://schemas.openxmlformats.org/drawingml/2006/spreadsheetDrawing">
      <xdr:col>36</xdr:col>
      <xdr:colOff>165100</xdr:colOff>
      <xdr:row>37</xdr:row>
      <xdr:rowOff>97790</xdr:rowOff>
    </xdr:to>
    <xdr:sp macro="" textlink="">
      <xdr:nvSpPr>
        <xdr:cNvPr id="137" name="楕円 136"/>
        <xdr:cNvSpPr/>
      </xdr:nvSpPr>
      <xdr:spPr>
        <a:xfrm>
          <a:off x="6921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41910</xdr:rowOff>
    </xdr:from>
    <xdr:to xmlns:xdr="http://schemas.openxmlformats.org/drawingml/2006/spreadsheetDrawing">
      <xdr:col>41</xdr:col>
      <xdr:colOff>50800</xdr:colOff>
      <xdr:row>37</xdr:row>
      <xdr:rowOff>46355</xdr:rowOff>
    </xdr:to>
    <xdr:cxnSp macro="">
      <xdr:nvCxnSpPr>
        <xdr:cNvPr id="138" name="直線コネクタ 137"/>
        <xdr:cNvCxnSpPr/>
      </xdr:nvCxnSpPr>
      <xdr:spPr>
        <a:xfrm flipV="1">
          <a:off x="6972300" y="6385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90805</xdr:rowOff>
    </xdr:from>
    <xdr:ext cx="469900" cy="258445"/>
    <xdr:sp macro="" textlink="">
      <xdr:nvSpPr>
        <xdr:cNvPr id="139" name="n_1aveValue【図書館】&#10;一人当たり面積"/>
        <xdr:cNvSpPr txBox="1"/>
      </xdr:nvSpPr>
      <xdr:spPr>
        <a:xfrm>
          <a:off x="9391650" y="6605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76835</xdr:rowOff>
    </xdr:from>
    <xdr:ext cx="467995" cy="257175"/>
    <xdr:sp macro="" textlink="">
      <xdr:nvSpPr>
        <xdr:cNvPr id="140" name="n_2aveValue【図書館】&#10;一人当たり面積"/>
        <xdr:cNvSpPr txBox="1"/>
      </xdr:nvSpPr>
      <xdr:spPr>
        <a:xfrm>
          <a:off x="8515350" y="6591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95250</xdr:rowOff>
    </xdr:from>
    <xdr:ext cx="467995" cy="259080"/>
    <xdr:sp macro="" textlink="">
      <xdr:nvSpPr>
        <xdr:cNvPr id="141" name="n_3aveValue【図書館】&#10;一人当たり面積"/>
        <xdr:cNvSpPr txBox="1"/>
      </xdr:nvSpPr>
      <xdr:spPr>
        <a:xfrm>
          <a:off x="7626350" y="6610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136525</xdr:rowOff>
    </xdr:from>
    <xdr:ext cx="467995" cy="258445"/>
    <xdr:sp macro="" textlink="">
      <xdr:nvSpPr>
        <xdr:cNvPr id="142" name="n_4aveValue【図書館】&#10;一人当たり面積"/>
        <xdr:cNvSpPr txBox="1"/>
      </xdr:nvSpPr>
      <xdr:spPr>
        <a:xfrm>
          <a:off x="6737350" y="66516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86360</xdr:rowOff>
    </xdr:from>
    <xdr:ext cx="469900" cy="257175"/>
    <xdr:sp macro="" textlink="">
      <xdr:nvSpPr>
        <xdr:cNvPr id="143" name="n_1mainValue【図書館】&#10;一人当たり面積"/>
        <xdr:cNvSpPr txBox="1"/>
      </xdr:nvSpPr>
      <xdr:spPr>
        <a:xfrm>
          <a:off x="9391650" y="6087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100330</xdr:rowOff>
    </xdr:from>
    <xdr:ext cx="467995" cy="257175"/>
    <xdr:sp macro="" textlink="">
      <xdr:nvSpPr>
        <xdr:cNvPr id="144" name="n_2mainValue【図書館】&#10;一人当たり面積"/>
        <xdr:cNvSpPr txBox="1"/>
      </xdr:nvSpPr>
      <xdr:spPr>
        <a:xfrm>
          <a:off x="8515350" y="6101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109220</xdr:rowOff>
    </xdr:from>
    <xdr:ext cx="467995" cy="257175"/>
    <xdr:sp macro="" textlink="">
      <xdr:nvSpPr>
        <xdr:cNvPr id="145" name="n_3mainValue【図書館】&#10;一人当たり面積"/>
        <xdr:cNvSpPr txBox="1"/>
      </xdr:nvSpPr>
      <xdr:spPr>
        <a:xfrm>
          <a:off x="7626350" y="610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113665</xdr:rowOff>
    </xdr:from>
    <xdr:ext cx="467995" cy="258445"/>
    <xdr:sp macro="" textlink="">
      <xdr:nvSpPr>
        <xdr:cNvPr id="146" name="n_4mainValue【図書館】&#10;一人当たり面積"/>
        <xdr:cNvSpPr txBox="1"/>
      </xdr:nvSpPr>
      <xdr:spPr>
        <a:xfrm>
          <a:off x="6737350" y="61144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5" name="テキスト ボックス 154"/>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7" name="テキスト ボックス 156"/>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9" name="テキスト ボックス 158"/>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3" name="テキスト ボックス 162"/>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7" name="テキスト ボックス 166"/>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9" name="テキスト ボックス 168"/>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22860</xdr:rowOff>
    </xdr:from>
    <xdr:to xmlns:xdr="http://schemas.openxmlformats.org/drawingml/2006/spreadsheetDrawing">
      <xdr:col>24</xdr:col>
      <xdr:colOff>62865</xdr:colOff>
      <xdr:row>64</xdr:row>
      <xdr:rowOff>130810</xdr:rowOff>
    </xdr:to>
    <xdr:cxnSp macro="">
      <xdr:nvCxnSpPr>
        <xdr:cNvPr id="172" name="直線コネクタ 171"/>
        <xdr:cNvCxnSpPr/>
      </xdr:nvCxnSpPr>
      <xdr:spPr>
        <a:xfrm flipV="1">
          <a:off x="4634865" y="962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175"/>
    <xdr:sp macro="" textlink="">
      <xdr:nvSpPr>
        <xdr:cNvPr id="173"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140970</xdr:rowOff>
    </xdr:from>
    <xdr:ext cx="340360" cy="259080"/>
    <xdr:sp macro="" textlink="">
      <xdr:nvSpPr>
        <xdr:cNvPr id="175" name="【体育館・プール】&#10;有形固定資産減価償却率最大値テキスト"/>
        <xdr:cNvSpPr txBox="1"/>
      </xdr:nvSpPr>
      <xdr:spPr>
        <a:xfrm>
          <a:off x="4673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22860</xdr:rowOff>
    </xdr:from>
    <xdr:to xmlns:xdr="http://schemas.openxmlformats.org/drawingml/2006/spreadsheetDrawing">
      <xdr:col>24</xdr:col>
      <xdr:colOff>152400</xdr:colOff>
      <xdr:row>56</xdr:row>
      <xdr:rowOff>22860</xdr:rowOff>
    </xdr:to>
    <xdr:cxnSp macro="">
      <xdr:nvCxnSpPr>
        <xdr:cNvPr id="176" name="直線コネクタ 175"/>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67945</xdr:rowOff>
    </xdr:from>
    <xdr:ext cx="405130" cy="258445"/>
    <xdr:sp macro="" textlink="">
      <xdr:nvSpPr>
        <xdr:cNvPr id="177" name="【体育館・プール】&#10;有形固定資産減価償却率平均値テキスト"/>
        <xdr:cNvSpPr txBox="1"/>
      </xdr:nvSpPr>
      <xdr:spPr>
        <a:xfrm>
          <a:off x="4673600" y="10526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89535</xdr:rowOff>
    </xdr:from>
    <xdr:to xmlns:xdr="http://schemas.openxmlformats.org/drawingml/2006/spreadsheetDrawing">
      <xdr:col>24</xdr:col>
      <xdr:colOff>114300</xdr:colOff>
      <xdr:row>62</xdr:row>
      <xdr:rowOff>19685</xdr:rowOff>
    </xdr:to>
    <xdr:sp macro="" textlink="">
      <xdr:nvSpPr>
        <xdr:cNvPr id="178" name="フローチャート: 判断 177"/>
        <xdr:cNvSpPr/>
      </xdr:nvSpPr>
      <xdr:spPr>
        <a:xfrm>
          <a:off x="4584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53975</xdr:rowOff>
    </xdr:from>
    <xdr:to xmlns:xdr="http://schemas.openxmlformats.org/drawingml/2006/spreadsheetDrawing">
      <xdr:col>20</xdr:col>
      <xdr:colOff>38100</xdr:colOff>
      <xdr:row>61</xdr:row>
      <xdr:rowOff>155575</xdr:rowOff>
    </xdr:to>
    <xdr:sp macro="" textlink="">
      <xdr:nvSpPr>
        <xdr:cNvPr id="179" name="フローチャート: 判断 178"/>
        <xdr:cNvSpPr/>
      </xdr:nvSpPr>
      <xdr:spPr>
        <a:xfrm>
          <a:off x="3746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163195</xdr:rowOff>
    </xdr:from>
    <xdr:to xmlns:xdr="http://schemas.openxmlformats.org/drawingml/2006/spreadsheetDrawing">
      <xdr:col>15</xdr:col>
      <xdr:colOff>101600</xdr:colOff>
      <xdr:row>61</xdr:row>
      <xdr:rowOff>93345</xdr:rowOff>
    </xdr:to>
    <xdr:sp macro="" textlink="">
      <xdr:nvSpPr>
        <xdr:cNvPr id="180" name="フローチャート: 判断 179"/>
        <xdr:cNvSpPr/>
      </xdr:nvSpPr>
      <xdr:spPr>
        <a:xfrm>
          <a:off x="2857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181" name="フローチャート: 判断 180"/>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154940</xdr:rowOff>
    </xdr:from>
    <xdr:to xmlns:xdr="http://schemas.openxmlformats.org/drawingml/2006/spreadsheetDrawing">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3" name="テキスト ボックス 18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4" name="テキスト ボックス 18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5" name="テキスト ボックス 18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6" name="テキスト ボックス 18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7" name="テキスト ボックス 18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69850</xdr:rowOff>
    </xdr:from>
    <xdr:to xmlns:xdr="http://schemas.openxmlformats.org/drawingml/2006/spreadsheetDrawing">
      <xdr:col>24</xdr:col>
      <xdr:colOff>114300</xdr:colOff>
      <xdr:row>61</xdr:row>
      <xdr:rowOff>0</xdr:rowOff>
    </xdr:to>
    <xdr:sp macro="" textlink="">
      <xdr:nvSpPr>
        <xdr:cNvPr id="188" name="楕円 187"/>
        <xdr:cNvSpPr/>
      </xdr:nvSpPr>
      <xdr:spPr>
        <a:xfrm>
          <a:off x="45847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92710</xdr:rowOff>
    </xdr:from>
    <xdr:ext cx="405130" cy="259080"/>
    <xdr:sp macro="" textlink="">
      <xdr:nvSpPr>
        <xdr:cNvPr id="189" name="【体育館・プール】&#10;有形固定資産減価償却率該当値テキスト"/>
        <xdr:cNvSpPr txBox="1"/>
      </xdr:nvSpPr>
      <xdr:spPr>
        <a:xfrm>
          <a:off x="4673600" y="1020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40640</xdr:rowOff>
    </xdr:from>
    <xdr:to xmlns:xdr="http://schemas.openxmlformats.org/drawingml/2006/spreadsheetDrawing">
      <xdr:col>20</xdr:col>
      <xdr:colOff>38100</xdr:colOff>
      <xdr:row>60</xdr:row>
      <xdr:rowOff>142240</xdr:rowOff>
    </xdr:to>
    <xdr:sp macro="" textlink="">
      <xdr:nvSpPr>
        <xdr:cNvPr id="190" name="楕円 189"/>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91440</xdr:rowOff>
    </xdr:from>
    <xdr:to xmlns:xdr="http://schemas.openxmlformats.org/drawingml/2006/spreadsheetDrawing">
      <xdr:col>24</xdr:col>
      <xdr:colOff>63500</xdr:colOff>
      <xdr:row>60</xdr:row>
      <xdr:rowOff>120650</xdr:rowOff>
    </xdr:to>
    <xdr:cxnSp macro="">
      <xdr:nvCxnSpPr>
        <xdr:cNvPr id="191" name="直線コネクタ 190"/>
        <xdr:cNvCxnSpPr/>
      </xdr:nvCxnSpPr>
      <xdr:spPr>
        <a:xfrm>
          <a:off x="3797300" y="103784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9525</xdr:rowOff>
    </xdr:from>
    <xdr:to xmlns:xdr="http://schemas.openxmlformats.org/drawingml/2006/spreadsheetDrawing">
      <xdr:col>15</xdr:col>
      <xdr:colOff>101600</xdr:colOff>
      <xdr:row>60</xdr:row>
      <xdr:rowOff>111125</xdr:rowOff>
    </xdr:to>
    <xdr:sp macro="" textlink="">
      <xdr:nvSpPr>
        <xdr:cNvPr id="192" name="楕円 191"/>
        <xdr:cNvSpPr/>
      </xdr:nvSpPr>
      <xdr:spPr>
        <a:xfrm>
          <a:off x="2857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60325</xdr:rowOff>
    </xdr:from>
    <xdr:to xmlns:xdr="http://schemas.openxmlformats.org/drawingml/2006/spreadsheetDrawing">
      <xdr:col>19</xdr:col>
      <xdr:colOff>177800</xdr:colOff>
      <xdr:row>60</xdr:row>
      <xdr:rowOff>91440</xdr:rowOff>
    </xdr:to>
    <xdr:cxnSp macro="">
      <xdr:nvCxnSpPr>
        <xdr:cNvPr id="193" name="直線コネクタ 192"/>
        <xdr:cNvCxnSpPr/>
      </xdr:nvCxnSpPr>
      <xdr:spPr>
        <a:xfrm>
          <a:off x="2908300" y="103473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148590</xdr:rowOff>
    </xdr:from>
    <xdr:to xmlns:xdr="http://schemas.openxmlformats.org/drawingml/2006/spreadsheetDrawing">
      <xdr:col>10</xdr:col>
      <xdr:colOff>165100</xdr:colOff>
      <xdr:row>60</xdr:row>
      <xdr:rowOff>78740</xdr:rowOff>
    </xdr:to>
    <xdr:sp macro="" textlink="">
      <xdr:nvSpPr>
        <xdr:cNvPr id="194" name="楕円 193"/>
        <xdr:cNvSpPr/>
      </xdr:nvSpPr>
      <xdr:spPr>
        <a:xfrm>
          <a:off x="19685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27940</xdr:rowOff>
    </xdr:from>
    <xdr:to xmlns:xdr="http://schemas.openxmlformats.org/drawingml/2006/spreadsheetDrawing">
      <xdr:col>15</xdr:col>
      <xdr:colOff>50800</xdr:colOff>
      <xdr:row>60</xdr:row>
      <xdr:rowOff>60325</xdr:rowOff>
    </xdr:to>
    <xdr:cxnSp macro="">
      <xdr:nvCxnSpPr>
        <xdr:cNvPr id="195" name="直線コネクタ 194"/>
        <xdr:cNvCxnSpPr/>
      </xdr:nvCxnSpPr>
      <xdr:spPr>
        <a:xfrm>
          <a:off x="2019300" y="10314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117475</xdr:rowOff>
    </xdr:from>
    <xdr:to xmlns:xdr="http://schemas.openxmlformats.org/drawingml/2006/spreadsheetDrawing">
      <xdr:col>6</xdr:col>
      <xdr:colOff>38100</xdr:colOff>
      <xdr:row>60</xdr:row>
      <xdr:rowOff>47625</xdr:rowOff>
    </xdr:to>
    <xdr:sp macro="" textlink="">
      <xdr:nvSpPr>
        <xdr:cNvPr id="196" name="楕円 195"/>
        <xdr:cNvSpPr/>
      </xdr:nvSpPr>
      <xdr:spPr>
        <a:xfrm>
          <a:off x="1079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168275</xdr:rowOff>
    </xdr:from>
    <xdr:to xmlns:xdr="http://schemas.openxmlformats.org/drawingml/2006/spreadsheetDrawing">
      <xdr:col>10</xdr:col>
      <xdr:colOff>114300</xdr:colOff>
      <xdr:row>60</xdr:row>
      <xdr:rowOff>27940</xdr:rowOff>
    </xdr:to>
    <xdr:cxnSp macro="">
      <xdr:nvCxnSpPr>
        <xdr:cNvPr id="197" name="直線コネクタ 196"/>
        <xdr:cNvCxnSpPr/>
      </xdr:nvCxnSpPr>
      <xdr:spPr>
        <a:xfrm>
          <a:off x="1130300" y="102838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146685</xdr:rowOff>
    </xdr:from>
    <xdr:ext cx="405130" cy="257175"/>
    <xdr:sp macro="" textlink="">
      <xdr:nvSpPr>
        <xdr:cNvPr id="198" name="n_1aveValue【体育館・プール】&#10;有形固定資産減価償却率"/>
        <xdr:cNvSpPr txBox="1"/>
      </xdr:nvSpPr>
      <xdr:spPr>
        <a:xfrm>
          <a:off x="3582035" y="10605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84455</xdr:rowOff>
    </xdr:from>
    <xdr:ext cx="403225" cy="259080"/>
    <xdr:sp macro="" textlink="">
      <xdr:nvSpPr>
        <xdr:cNvPr id="199" name="n_2aveValue【体育館・プール】&#10;有形固定資産減価償却率"/>
        <xdr:cNvSpPr txBox="1"/>
      </xdr:nvSpPr>
      <xdr:spPr>
        <a:xfrm>
          <a:off x="2705735" y="10542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71120</xdr:rowOff>
    </xdr:from>
    <xdr:ext cx="403225" cy="259080"/>
    <xdr:sp macro="" textlink="">
      <xdr:nvSpPr>
        <xdr:cNvPr id="200" name="n_3aveValue【体育館・プール】&#10;有形固定資産減価償却率"/>
        <xdr:cNvSpPr txBox="1"/>
      </xdr:nvSpPr>
      <xdr:spPr>
        <a:xfrm>
          <a:off x="1816735" y="10529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76200</xdr:rowOff>
    </xdr:from>
    <xdr:ext cx="403225" cy="257175"/>
    <xdr:sp macro="" textlink="">
      <xdr:nvSpPr>
        <xdr:cNvPr id="201" name="n_4aveValue【体育館・プール】&#10;有形固定資産減価償却率"/>
        <xdr:cNvSpPr txBox="1"/>
      </xdr:nvSpPr>
      <xdr:spPr>
        <a:xfrm>
          <a:off x="927735" y="10534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158750</xdr:rowOff>
    </xdr:from>
    <xdr:ext cx="405130" cy="259080"/>
    <xdr:sp macro="" textlink="">
      <xdr:nvSpPr>
        <xdr:cNvPr id="202" name="n_1mainValue【体育館・プール】&#10;有形固定資産減価償却率"/>
        <xdr:cNvSpPr txBox="1"/>
      </xdr:nvSpPr>
      <xdr:spPr>
        <a:xfrm>
          <a:off x="3582035" y="1010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127635</xdr:rowOff>
    </xdr:from>
    <xdr:ext cx="403225" cy="259080"/>
    <xdr:sp macro="" textlink="">
      <xdr:nvSpPr>
        <xdr:cNvPr id="203" name="n_2mainValue【体育館・プール】&#10;有形固定資産減価償却率"/>
        <xdr:cNvSpPr txBox="1"/>
      </xdr:nvSpPr>
      <xdr:spPr>
        <a:xfrm>
          <a:off x="2705735" y="10071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95250</xdr:rowOff>
    </xdr:from>
    <xdr:ext cx="403225" cy="259080"/>
    <xdr:sp macro="" textlink="">
      <xdr:nvSpPr>
        <xdr:cNvPr id="204" name="n_3mainValue【体育館・プール】&#10;有形固定資産減価償却率"/>
        <xdr:cNvSpPr txBox="1"/>
      </xdr:nvSpPr>
      <xdr:spPr>
        <a:xfrm>
          <a:off x="1816735" y="10039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64135</xdr:rowOff>
    </xdr:from>
    <xdr:ext cx="403225" cy="257175"/>
    <xdr:sp macro="" textlink="">
      <xdr:nvSpPr>
        <xdr:cNvPr id="205" name="n_4mainValue【体育館・プール】&#10;有形固定資産減価償却率"/>
        <xdr:cNvSpPr txBox="1"/>
      </xdr:nvSpPr>
      <xdr:spPr>
        <a:xfrm>
          <a:off x="927735" y="10008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4" name="テキスト ボックス 21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6" name="直線コネクタ 215"/>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5455" cy="257175"/>
    <xdr:sp macro="" textlink="">
      <xdr:nvSpPr>
        <xdr:cNvPr id="217" name="テキスト ボックス 216"/>
        <xdr:cNvSpPr txBox="1"/>
      </xdr:nvSpPr>
      <xdr:spPr>
        <a:xfrm>
          <a:off x="6136640" y="10716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19" name="テキスト ボックス 218"/>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0" name="直線コネクタ 219"/>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5455" cy="257175"/>
    <xdr:sp macro="" textlink="">
      <xdr:nvSpPr>
        <xdr:cNvPr id="221" name="テキスト ボックス 220"/>
        <xdr:cNvSpPr txBox="1"/>
      </xdr:nvSpPr>
      <xdr:spPr>
        <a:xfrm>
          <a:off x="6136640" y="9573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3" name="テキスト ボックス 222"/>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154940</xdr:rowOff>
    </xdr:from>
    <xdr:to xmlns:xdr="http://schemas.openxmlformats.org/drawingml/2006/spreadsheetDrawing">
      <xdr:col>54</xdr:col>
      <xdr:colOff>189865</xdr:colOff>
      <xdr:row>63</xdr:row>
      <xdr:rowOff>19050</xdr:rowOff>
    </xdr:to>
    <xdr:cxnSp macro="">
      <xdr:nvCxnSpPr>
        <xdr:cNvPr id="225" name="直線コネクタ 224"/>
        <xdr:cNvCxnSpPr/>
      </xdr:nvCxnSpPr>
      <xdr:spPr>
        <a:xfrm flipV="1">
          <a:off x="10476865" y="958469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22860</xdr:rowOff>
    </xdr:from>
    <xdr:ext cx="469900" cy="259080"/>
    <xdr:sp macro="" textlink="">
      <xdr:nvSpPr>
        <xdr:cNvPr id="226" name="【体育館・プール】&#10;一人当たり面積最小値テキスト"/>
        <xdr:cNvSpPr txBox="1"/>
      </xdr:nvSpPr>
      <xdr:spPr>
        <a:xfrm>
          <a:off x="10515600" y="1082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19050</xdr:rowOff>
    </xdr:from>
    <xdr:to xmlns:xdr="http://schemas.openxmlformats.org/drawingml/2006/spreadsheetDrawing">
      <xdr:col>55</xdr:col>
      <xdr:colOff>88900</xdr:colOff>
      <xdr:row>63</xdr:row>
      <xdr:rowOff>19050</xdr:rowOff>
    </xdr:to>
    <xdr:cxnSp macro="">
      <xdr:nvCxnSpPr>
        <xdr:cNvPr id="227" name="直線コネクタ 226"/>
        <xdr:cNvCxnSpPr/>
      </xdr:nvCxnSpPr>
      <xdr:spPr>
        <a:xfrm>
          <a:off x="10388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101600</xdr:rowOff>
    </xdr:from>
    <xdr:ext cx="469900" cy="259080"/>
    <xdr:sp macro="" textlink="">
      <xdr:nvSpPr>
        <xdr:cNvPr id="228" name="【体育館・プール】&#10;一人当たり面積最大値テキスト"/>
        <xdr:cNvSpPr txBox="1"/>
      </xdr:nvSpPr>
      <xdr:spPr>
        <a:xfrm>
          <a:off x="10515600" y="935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154940</xdr:rowOff>
    </xdr:from>
    <xdr:to xmlns:xdr="http://schemas.openxmlformats.org/drawingml/2006/spreadsheetDrawing">
      <xdr:col>55</xdr:col>
      <xdr:colOff>88900</xdr:colOff>
      <xdr:row>55</xdr:row>
      <xdr:rowOff>154940</xdr:rowOff>
    </xdr:to>
    <xdr:cxnSp macro="">
      <xdr:nvCxnSpPr>
        <xdr:cNvPr id="229" name="直線コネクタ 228"/>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84455</xdr:rowOff>
    </xdr:from>
    <xdr:ext cx="469900" cy="259080"/>
    <xdr:sp macro="" textlink="">
      <xdr:nvSpPr>
        <xdr:cNvPr id="230" name="【体育館・プール】&#10;一人当たり面積平均値テキスト"/>
        <xdr:cNvSpPr txBox="1"/>
      </xdr:nvSpPr>
      <xdr:spPr>
        <a:xfrm>
          <a:off x="10515600" y="10371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106045</xdr:rowOff>
    </xdr:from>
    <xdr:to xmlns:xdr="http://schemas.openxmlformats.org/drawingml/2006/spreadsheetDrawing">
      <xdr:col>55</xdr:col>
      <xdr:colOff>50800</xdr:colOff>
      <xdr:row>61</xdr:row>
      <xdr:rowOff>36195</xdr:rowOff>
    </xdr:to>
    <xdr:sp macro="" textlink="">
      <xdr:nvSpPr>
        <xdr:cNvPr id="231" name="フローチャート: 判断 230"/>
        <xdr:cNvSpPr/>
      </xdr:nvSpPr>
      <xdr:spPr>
        <a:xfrm>
          <a:off x="104267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100330</xdr:rowOff>
    </xdr:from>
    <xdr:to xmlns:xdr="http://schemas.openxmlformats.org/drawingml/2006/spreadsheetDrawing">
      <xdr:col>50</xdr:col>
      <xdr:colOff>165100</xdr:colOff>
      <xdr:row>61</xdr:row>
      <xdr:rowOff>30480</xdr:rowOff>
    </xdr:to>
    <xdr:sp macro="" textlink="">
      <xdr:nvSpPr>
        <xdr:cNvPr id="232" name="フローチャート: 判断 231"/>
        <xdr:cNvSpPr/>
      </xdr:nvSpPr>
      <xdr:spPr>
        <a:xfrm>
          <a:off x="9588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81915</xdr:rowOff>
    </xdr:from>
    <xdr:to xmlns:xdr="http://schemas.openxmlformats.org/drawingml/2006/spreadsheetDrawing">
      <xdr:col>46</xdr:col>
      <xdr:colOff>38100</xdr:colOff>
      <xdr:row>61</xdr:row>
      <xdr:rowOff>12065</xdr:rowOff>
    </xdr:to>
    <xdr:sp macro="" textlink="">
      <xdr:nvSpPr>
        <xdr:cNvPr id="233" name="フローチャート: 判断 232"/>
        <xdr:cNvSpPr/>
      </xdr:nvSpPr>
      <xdr:spPr>
        <a:xfrm>
          <a:off x="8699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99695</xdr:rowOff>
    </xdr:from>
    <xdr:to xmlns:xdr="http://schemas.openxmlformats.org/drawingml/2006/spreadsheetDrawing">
      <xdr:col>41</xdr:col>
      <xdr:colOff>101600</xdr:colOff>
      <xdr:row>61</xdr:row>
      <xdr:rowOff>29845</xdr:rowOff>
    </xdr:to>
    <xdr:sp macro="" textlink="">
      <xdr:nvSpPr>
        <xdr:cNvPr id="234" name="フローチャート: 判断 233"/>
        <xdr:cNvSpPr/>
      </xdr:nvSpPr>
      <xdr:spPr>
        <a:xfrm>
          <a:off x="7810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133985</xdr:rowOff>
    </xdr:from>
    <xdr:to xmlns:xdr="http://schemas.openxmlformats.org/drawingml/2006/spreadsheetDrawing">
      <xdr:col>36</xdr:col>
      <xdr:colOff>165100</xdr:colOff>
      <xdr:row>61</xdr:row>
      <xdr:rowOff>64135</xdr:rowOff>
    </xdr:to>
    <xdr:sp macro="" textlink="">
      <xdr:nvSpPr>
        <xdr:cNvPr id="235" name="フローチャート: 判断 234"/>
        <xdr:cNvSpPr/>
      </xdr:nvSpPr>
      <xdr:spPr>
        <a:xfrm>
          <a:off x="6921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6" name="テキスト ボックス 23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7" name="テキスト ボックス 23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8" name="テキスト ボックス 23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9" name="テキスト ボックス 23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0" name="テキスト ボックス 23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125095</xdr:rowOff>
    </xdr:from>
    <xdr:to xmlns:xdr="http://schemas.openxmlformats.org/drawingml/2006/spreadsheetDrawing">
      <xdr:col>55</xdr:col>
      <xdr:colOff>50800</xdr:colOff>
      <xdr:row>59</xdr:row>
      <xdr:rowOff>55245</xdr:rowOff>
    </xdr:to>
    <xdr:sp macro="" textlink="">
      <xdr:nvSpPr>
        <xdr:cNvPr id="241" name="楕円 240"/>
        <xdr:cNvSpPr/>
      </xdr:nvSpPr>
      <xdr:spPr>
        <a:xfrm>
          <a:off x="104267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147955</xdr:rowOff>
    </xdr:from>
    <xdr:ext cx="469900" cy="258445"/>
    <xdr:sp macro="" textlink="">
      <xdr:nvSpPr>
        <xdr:cNvPr id="242" name="【体育館・プール】&#10;一人当たり面積該当値テキスト"/>
        <xdr:cNvSpPr txBox="1"/>
      </xdr:nvSpPr>
      <xdr:spPr>
        <a:xfrm>
          <a:off x="10515600" y="9920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133985</xdr:rowOff>
    </xdr:from>
    <xdr:to xmlns:xdr="http://schemas.openxmlformats.org/drawingml/2006/spreadsheetDrawing">
      <xdr:col>50</xdr:col>
      <xdr:colOff>165100</xdr:colOff>
      <xdr:row>59</xdr:row>
      <xdr:rowOff>64135</xdr:rowOff>
    </xdr:to>
    <xdr:sp macro="" textlink="">
      <xdr:nvSpPr>
        <xdr:cNvPr id="243" name="楕円 242"/>
        <xdr:cNvSpPr/>
      </xdr:nvSpPr>
      <xdr:spPr>
        <a:xfrm>
          <a:off x="958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4445</xdr:rowOff>
    </xdr:from>
    <xdr:to xmlns:xdr="http://schemas.openxmlformats.org/drawingml/2006/spreadsheetDrawing">
      <xdr:col>55</xdr:col>
      <xdr:colOff>0</xdr:colOff>
      <xdr:row>59</xdr:row>
      <xdr:rowOff>13335</xdr:rowOff>
    </xdr:to>
    <xdr:cxnSp macro="">
      <xdr:nvCxnSpPr>
        <xdr:cNvPr id="244" name="直線コネクタ 243"/>
        <xdr:cNvCxnSpPr/>
      </xdr:nvCxnSpPr>
      <xdr:spPr>
        <a:xfrm flipV="1">
          <a:off x="9639300" y="101199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146050</xdr:rowOff>
    </xdr:from>
    <xdr:to xmlns:xdr="http://schemas.openxmlformats.org/drawingml/2006/spreadsheetDrawing">
      <xdr:col>46</xdr:col>
      <xdr:colOff>38100</xdr:colOff>
      <xdr:row>59</xdr:row>
      <xdr:rowOff>76200</xdr:rowOff>
    </xdr:to>
    <xdr:sp macro="" textlink="">
      <xdr:nvSpPr>
        <xdr:cNvPr id="245" name="楕円 244"/>
        <xdr:cNvSpPr/>
      </xdr:nvSpPr>
      <xdr:spPr>
        <a:xfrm>
          <a:off x="8699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13335</xdr:rowOff>
    </xdr:from>
    <xdr:to xmlns:xdr="http://schemas.openxmlformats.org/drawingml/2006/spreadsheetDrawing">
      <xdr:col>50</xdr:col>
      <xdr:colOff>114300</xdr:colOff>
      <xdr:row>59</xdr:row>
      <xdr:rowOff>25400</xdr:rowOff>
    </xdr:to>
    <xdr:cxnSp macro="">
      <xdr:nvCxnSpPr>
        <xdr:cNvPr id="246" name="直線コネクタ 245"/>
        <xdr:cNvCxnSpPr/>
      </xdr:nvCxnSpPr>
      <xdr:spPr>
        <a:xfrm flipV="1">
          <a:off x="8750300" y="10128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154940</xdr:rowOff>
    </xdr:from>
    <xdr:to xmlns:xdr="http://schemas.openxmlformats.org/drawingml/2006/spreadsheetDrawing">
      <xdr:col>41</xdr:col>
      <xdr:colOff>101600</xdr:colOff>
      <xdr:row>59</xdr:row>
      <xdr:rowOff>85090</xdr:rowOff>
    </xdr:to>
    <xdr:sp macro="" textlink="">
      <xdr:nvSpPr>
        <xdr:cNvPr id="247" name="楕円 246"/>
        <xdr:cNvSpPr/>
      </xdr:nvSpPr>
      <xdr:spPr>
        <a:xfrm>
          <a:off x="781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25400</xdr:rowOff>
    </xdr:from>
    <xdr:to xmlns:xdr="http://schemas.openxmlformats.org/drawingml/2006/spreadsheetDrawing">
      <xdr:col>45</xdr:col>
      <xdr:colOff>177800</xdr:colOff>
      <xdr:row>59</xdr:row>
      <xdr:rowOff>34290</xdr:rowOff>
    </xdr:to>
    <xdr:cxnSp macro="">
      <xdr:nvCxnSpPr>
        <xdr:cNvPr id="248" name="直線コネクタ 247"/>
        <xdr:cNvCxnSpPr/>
      </xdr:nvCxnSpPr>
      <xdr:spPr>
        <a:xfrm flipV="1">
          <a:off x="7861300" y="101409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158115</xdr:rowOff>
    </xdr:from>
    <xdr:to xmlns:xdr="http://schemas.openxmlformats.org/drawingml/2006/spreadsheetDrawing">
      <xdr:col>36</xdr:col>
      <xdr:colOff>165100</xdr:colOff>
      <xdr:row>59</xdr:row>
      <xdr:rowOff>88265</xdr:rowOff>
    </xdr:to>
    <xdr:sp macro="" textlink="">
      <xdr:nvSpPr>
        <xdr:cNvPr id="249" name="楕円 248"/>
        <xdr:cNvSpPr/>
      </xdr:nvSpPr>
      <xdr:spPr>
        <a:xfrm>
          <a:off x="6921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34290</xdr:rowOff>
    </xdr:from>
    <xdr:to xmlns:xdr="http://schemas.openxmlformats.org/drawingml/2006/spreadsheetDrawing">
      <xdr:col>41</xdr:col>
      <xdr:colOff>50800</xdr:colOff>
      <xdr:row>59</xdr:row>
      <xdr:rowOff>37465</xdr:rowOff>
    </xdr:to>
    <xdr:cxnSp macro="">
      <xdr:nvCxnSpPr>
        <xdr:cNvPr id="250" name="直線コネクタ 249"/>
        <xdr:cNvCxnSpPr/>
      </xdr:nvCxnSpPr>
      <xdr:spPr>
        <a:xfrm flipV="1">
          <a:off x="6972300" y="101498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21590</xdr:rowOff>
    </xdr:from>
    <xdr:ext cx="469900" cy="259080"/>
    <xdr:sp macro="" textlink="">
      <xdr:nvSpPr>
        <xdr:cNvPr id="251" name="n_1aveValue【体育館・プール】&#10;一人当たり面積"/>
        <xdr:cNvSpPr txBox="1"/>
      </xdr:nvSpPr>
      <xdr:spPr>
        <a:xfrm>
          <a:off x="9391650" y="1048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3175</xdr:rowOff>
    </xdr:from>
    <xdr:ext cx="467995" cy="259080"/>
    <xdr:sp macro="" textlink="">
      <xdr:nvSpPr>
        <xdr:cNvPr id="252" name="n_2aveValue【体育館・プール】&#10;一人当たり面積"/>
        <xdr:cNvSpPr txBox="1"/>
      </xdr:nvSpPr>
      <xdr:spPr>
        <a:xfrm>
          <a:off x="8515350" y="104616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20955</xdr:rowOff>
    </xdr:from>
    <xdr:ext cx="467995" cy="257175"/>
    <xdr:sp macro="" textlink="">
      <xdr:nvSpPr>
        <xdr:cNvPr id="253" name="n_3aveValue【体育館・プール】&#10;一人当たり面積"/>
        <xdr:cNvSpPr txBox="1"/>
      </xdr:nvSpPr>
      <xdr:spPr>
        <a:xfrm>
          <a:off x="7626350" y="104794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55245</xdr:rowOff>
    </xdr:from>
    <xdr:ext cx="467995" cy="257175"/>
    <xdr:sp macro="" textlink="">
      <xdr:nvSpPr>
        <xdr:cNvPr id="254" name="n_4aveValue【体育館・プール】&#10;一人当たり面積"/>
        <xdr:cNvSpPr txBox="1"/>
      </xdr:nvSpPr>
      <xdr:spPr>
        <a:xfrm>
          <a:off x="6737350" y="105136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57</xdr:row>
      <xdr:rowOff>80645</xdr:rowOff>
    </xdr:from>
    <xdr:ext cx="469900" cy="259080"/>
    <xdr:sp macro="" textlink="">
      <xdr:nvSpPr>
        <xdr:cNvPr id="255" name="n_1mainValue【体育館・プール】&#10;一人当たり面積"/>
        <xdr:cNvSpPr txBox="1"/>
      </xdr:nvSpPr>
      <xdr:spPr>
        <a:xfrm>
          <a:off x="9391650" y="9853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92710</xdr:rowOff>
    </xdr:from>
    <xdr:ext cx="467995" cy="259080"/>
    <xdr:sp macro="" textlink="">
      <xdr:nvSpPr>
        <xdr:cNvPr id="256" name="n_2mainValue【体育館・プール】&#10;一人当たり面積"/>
        <xdr:cNvSpPr txBox="1"/>
      </xdr:nvSpPr>
      <xdr:spPr>
        <a:xfrm>
          <a:off x="8515350" y="9865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101600</xdr:rowOff>
    </xdr:from>
    <xdr:ext cx="467995" cy="259080"/>
    <xdr:sp macro="" textlink="">
      <xdr:nvSpPr>
        <xdr:cNvPr id="257" name="n_3mainValue【体育館・プール】&#10;一人当たり面積"/>
        <xdr:cNvSpPr txBox="1"/>
      </xdr:nvSpPr>
      <xdr:spPr>
        <a:xfrm>
          <a:off x="7626350" y="9874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57</xdr:row>
      <xdr:rowOff>104775</xdr:rowOff>
    </xdr:from>
    <xdr:ext cx="467995" cy="259080"/>
    <xdr:sp macro="" textlink="">
      <xdr:nvSpPr>
        <xdr:cNvPr id="258" name="n_4mainValue【体育館・プール】&#10;一人当たり面積"/>
        <xdr:cNvSpPr txBox="1"/>
      </xdr:nvSpPr>
      <xdr:spPr>
        <a:xfrm>
          <a:off x="6737350" y="9877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67" name="テキスト ボックス 266"/>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69" name="テキスト ボックス 268"/>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1" name="テキスト ボックス 270"/>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77" name="テキスト ボックス 276"/>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1" name="テキスト ボックス 280"/>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109220</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55245</xdr:rowOff>
    </xdr:from>
    <xdr:ext cx="405130" cy="257175"/>
    <xdr:sp macro="" textlink="">
      <xdr:nvSpPr>
        <xdr:cNvPr id="286" name="【福祉施設】&#10;有形固定資産減価償却率最大値テキスト"/>
        <xdr:cNvSpPr txBox="1"/>
      </xdr:nvSpPr>
      <xdr:spPr>
        <a:xfrm>
          <a:off x="4673600" y="132568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287" name="直線コネクタ 286"/>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126365</xdr:rowOff>
    </xdr:from>
    <xdr:ext cx="405130" cy="259080"/>
    <xdr:sp macro="" textlink="">
      <xdr:nvSpPr>
        <xdr:cNvPr id="288" name="【福祉施設】&#10;有形固定資産減価償却率平均値テキスト"/>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103505</xdr:rowOff>
    </xdr:from>
    <xdr:to xmlns:xdr="http://schemas.openxmlformats.org/drawingml/2006/spreadsheetDrawing">
      <xdr:col>24</xdr:col>
      <xdr:colOff>114300</xdr:colOff>
      <xdr:row>82</xdr:row>
      <xdr:rowOff>33655</xdr:rowOff>
    </xdr:to>
    <xdr:sp macro="" textlink="">
      <xdr:nvSpPr>
        <xdr:cNvPr id="289" name="フローチャート: 判断 288"/>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50165</xdr:rowOff>
    </xdr:from>
    <xdr:to xmlns:xdr="http://schemas.openxmlformats.org/drawingml/2006/spreadsheetDrawing">
      <xdr:col>20</xdr:col>
      <xdr:colOff>38100</xdr:colOff>
      <xdr:row>81</xdr:row>
      <xdr:rowOff>151765</xdr:rowOff>
    </xdr:to>
    <xdr:sp macro="" textlink="">
      <xdr:nvSpPr>
        <xdr:cNvPr id="290" name="フローチャート: 判断 289"/>
        <xdr:cNvSpPr/>
      </xdr:nvSpPr>
      <xdr:spPr>
        <a:xfrm>
          <a:off x="3746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23495</xdr:rowOff>
    </xdr:from>
    <xdr:to xmlns:xdr="http://schemas.openxmlformats.org/drawingml/2006/spreadsheetDrawing">
      <xdr:col>15</xdr:col>
      <xdr:colOff>101600</xdr:colOff>
      <xdr:row>81</xdr:row>
      <xdr:rowOff>125095</xdr:rowOff>
    </xdr:to>
    <xdr:sp macro="" textlink="">
      <xdr:nvSpPr>
        <xdr:cNvPr id="291" name="フローチャート: 判断 290"/>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116840</xdr:rowOff>
    </xdr:from>
    <xdr:to xmlns:xdr="http://schemas.openxmlformats.org/drawingml/2006/spreadsheetDrawing">
      <xdr:col>10</xdr:col>
      <xdr:colOff>165100</xdr:colOff>
      <xdr:row>81</xdr:row>
      <xdr:rowOff>46990</xdr:rowOff>
    </xdr:to>
    <xdr:sp macro="" textlink="">
      <xdr:nvSpPr>
        <xdr:cNvPr id="292" name="フローチャート: 判断 291"/>
        <xdr:cNvSpPr/>
      </xdr:nvSpPr>
      <xdr:spPr>
        <a:xfrm>
          <a:off x="1968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107315</xdr:rowOff>
    </xdr:from>
    <xdr:to xmlns:xdr="http://schemas.openxmlformats.org/drawingml/2006/spreadsheetDrawing">
      <xdr:col>6</xdr:col>
      <xdr:colOff>38100</xdr:colOff>
      <xdr:row>81</xdr:row>
      <xdr:rowOff>37465</xdr:rowOff>
    </xdr:to>
    <xdr:sp macro="" textlink="">
      <xdr:nvSpPr>
        <xdr:cNvPr id="293" name="フローチャート: 判断 292"/>
        <xdr:cNvSpPr/>
      </xdr:nvSpPr>
      <xdr:spPr>
        <a:xfrm>
          <a:off x="1079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48260</xdr:rowOff>
    </xdr:from>
    <xdr:to xmlns:xdr="http://schemas.openxmlformats.org/drawingml/2006/spreadsheetDrawing">
      <xdr:col>24</xdr:col>
      <xdr:colOff>114300</xdr:colOff>
      <xdr:row>82</xdr:row>
      <xdr:rowOff>149860</xdr:rowOff>
    </xdr:to>
    <xdr:sp macro="" textlink="">
      <xdr:nvSpPr>
        <xdr:cNvPr id="299" name="楕円 298"/>
        <xdr:cNvSpPr/>
      </xdr:nvSpPr>
      <xdr:spPr>
        <a:xfrm>
          <a:off x="45847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26670</xdr:rowOff>
    </xdr:from>
    <xdr:ext cx="405130" cy="259080"/>
    <xdr:sp macro="" textlink="">
      <xdr:nvSpPr>
        <xdr:cNvPr id="300" name="【福祉施設】&#10;有形固定資産減価償却率該当値テキスト"/>
        <xdr:cNvSpPr txBox="1"/>
      </xdr:nvSpPr>
      <xdr:spPr>
        <a:xfrm>
          <a:off x="4673600" y="14085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10160</xdr:rowOff>
    </xdr:from>
    <xdr:to xmlns:xdr="http://schemas.openxmlformats.org/drawingml/2006/spreadsheetDrawing">
      <xdr:col>20</xdr:col>
      <xdr:colOff>38100</xdr:colOff>
      <xdr:row>82</xdr:row>
      <xdr:rowOff>111760</xdr:rowOff>
    </xdr:to>
    <xdr:sp macro="" textlink="">
      <xdr:nvSpPr>
        <xdr:cNvPr id="301" name="楕円 300"/>
        <xdr:cNvSpPr/>
      </xdr:nvSpPr>
      <xdr:spPr>
        <a:xfrm>
          <a:off x="3746500" y="14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60960</xdr:rowOff>
    </xdr:from>
    <xdr:to xmlns:xdr="http://schemas.openxmlformats.org/drawingml/2006/spreadsheetDrawing">
      <xdr:col>24</xdr:col>
      <xdr:colOff>63500</xdr:colOff>
      <xdr:row>82</xdr:row>
      <xdr:rowOff>99060</xdr:rowOff>
    </xdr:to>
    <xdr:cxnSp macro="">
      <xdr:nvCxnSpPr>
        <xdr:cNvPr id="302" name="直線コネクタ 301"/>
        <xdr:cNvCxnSpPr/>
      </xdr:nvCxnSpPr>
      <xdr:spPr>
        <a:xfrm>
          <a:off x="3797300" y="14119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149225</xdr:rowOff>
    </xdr:from>
    <xdr:to xmlns:xdr="http://schemas.openxmlformats.org/drawingml/2006/spreadsheetDrawing">
      <xdr:col>15</xdr:col>
      <xdr:colOff>101600</xdr:colOff>
      <xdr:row>82</xdr:row>
      <xdr:rowOff>79375</xdr:rowOff>
    </xdr:to>
    <xdr:sp macro="" textlink="">
      <xdr:nvSpPr>
        <xdr:cNvPr id="303" name="楕円 302"/>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29210</xdr:rowOff>
    </xdr:from>
    <xdr:to xmlns:xdr="http://schemas.openxmlformats.org/drawingml/2006/spreadsheetDrawing">
      <xdr:col>19</xdr:col>
      <xdr:colOff>177800</xdr:colOff>
      <xdr:row>82</xdr:row>
      <xdr:rowOff>60960</xdr:rowOff>
    </xdr:to>
    <xdr:cxnSp macro="">
      <xdr:nvCxnSpPr>
        <xdr:cNvPr id="304" name="直線コネクタ 303"/>
        <xdr:cNvCxnSpPr/>
      </xdr:nvCxnSpPr>
      <xdr:spPr>
        <a:xfrm>
          <a:off x="2908300" y="140881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114935</xdr:rowOff>
    </xdr:from>
    <xdr:to xmlns:xdr="http://schemas.openxmlformats.org/drawingml/2006/spreadsheetDrawing">
      <xdr:col>10</xdr:col>
      <xdr:colOff>165100</xdr:colOff>
      <xdr:row>82</xdr:row>
      <xdr:rowOff>45085</xdr:rowOff>
    </xdr:to>
    <xdr:sp macro="" textlink="">
      <xdr:nvSpPr>
        <xdr:cNvPr id="305" name="楕円 304"/>
        <xdr:cNvSpPr/>
      </xdr:nvSpPr>
      <xdr:spPr>
        <a:xfrm>
          <a:off x="1968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166370</xdr:rowOff>
    </xdr:from>
    <xdr:to xmlns:xdr="http://schemas.openxmlformats.org/drawingml/2006/spreadsheetDrawing">
      <xdr:col>15</xdr:col>
      <xdr:colOff>50800</xdr:colOff>
      <xdr:row>82</xdr:row>
      <xdr:rowOff>29210</xdr:rowOff>
    </xdr:to>
    <xdr:cxnSp macro="">
      <xdr:nvCxnSpPr>
        <xdr:cNvPr id="306" name="直線コネクタ 305"/>
        <xdr:cNvCxnSpPr/>
      </xdr:nvCxnSpPr>
      <xdr:spPr>
        <a:xfrm>
          <a:off x="2019300" y="14053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76835</xdr:rowOff>
    </xdr:from>
    <xdr:to xmlns:xdr="http://schemas.openxmlformats.org/drawingml/2006/spreadsheetDrawing">
      <xdr:col>6</xdr:col>
      <xdr:colOff>38100</xdr:colOff>
      <xdr:row>82</xdr:row>
      <xdr:rowOff>6985</xdr:rowOff>
    </xdr:to>
    <xdr:sp macro="" textlink="">
      <xdr:nvSpPr>
        <xdr:cNvPr id="307" name="楕円 306"/>
        <xdr:cNvSpPr/>
      </xdr:nvSpPr>
      <xdr:spPr>
        <a:xfrm>
          <a:off x="1079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127635</xdr:rowOff>
    </xdr:from>
    <xdr:to xmlns:xdr="http://schemas.openxmlformats.org/drawingml/2006/spreadsheetDrawing">
      <xdr:col>10</xdr:col>
      <xdr:colOff>114300</xdr:colOff>
      <xdr:row>81</xdr:row>
      <xdr:rowOff>166370</xdr:rowOff>
    </xdr:to>
    <xdr:cxnSp macro="">
      <xdr:nvCxnSpPr>
        <xdr:cNvPr id="308" name="直線コネクタ 307"/>
        <xdr:cNvCxnSpPr/>
      </xdr:nvCxnSpPr>
      <xdr:spPr>
        <a:xfrm>
          <a:off x="1130300" y="140150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168275</xdr:rowOff>
    </xdr:from>
    <xdr:ext cx="405130" cy="257175"/>
    <xdr:sp macro="" textlink="">
      <xdr:nvSpPr>
        <xdr:cNvPr id="309" name="n_1aveValue【福祉施設】&#10;有形固定資産減価償却率"/>
        <xdr:cNvSpPr txBox="1"/>
      </xdr:nvSpPr>
      <xdr:spPr>
        <a:xfrm>
          <a:off x="3582035" y="137128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141605</xdr:rowOff>
    </xdr:from>
    <xdr:ext cx="403225" cy="259080"/>
    <xdr:sp macro="" textlink="">
      <xdr:nvSpPr>
        <xdr:cNvPr id="310" name="n_2aveValue【福祉施設】&#10;有形固定資産減価償却率"/>
        <xdr:cNvSpPr txBox="1"/>
      </xdr:nvSpPr>
      <xdr:spPr>
        <a:xfrm>
          <a:off x="2705735" y="13686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63500</xdr:rowOff>
    </xdr:from>
    <xdr:ext cx="403225" cy="257175"/>
    <xdr:sp macro="" textlink="">
      <xdr:nvSpPr>
        <xdr:cNvPr id="311" name="n_3aveValue【福祉施設】&#10;有形固定資産減価償却率"/>
        <xdr:cNvSpPr txBox="1"/>
      </xdr:nvSpPr>
      <xdr:spPr>
        <a:xfrm>
          <a:off x="1816735" y="13608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53975</xdr:rowOff>
    </xdr:from>
    <xdr:ext cx="403225" cy="257175"/>
    <xdr:sp macro="" textlink="">
      <xdr:nvSpPr>
        <xdr:cNvPr id="312" name="n_4aveValue【福祉施設】&#10;有形固定資産減価償却率"/>
        <xdr:cNvSpPr txBox="1"/>
      </xdr:nvSpPr>
      <xdr:spPr>
        <a:xfrm>
          <a:off x="927735" y="13598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102870</xdr:rowOff>
    </xdr:from>
    <xdr:ext cx="405130" cy="259080"/>
    <xdr:sp macro="" textlink="">
      <xdr:nvSpPr>
        <xdr:cNvPr id="313" name="n_1mainValue【福祉施設】&#10;有形固定資産減価償却率"/>
        <xdr:cNvSpPr txBox="1"/>
      </xdr:nvSpPr>
      <xdr:spPr>
        <a:xfrm>
          <a:off x="3582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70485</xdr:rowOff>
    </xdr:from>
    <xdr:ext cx="403225" cy="259080"/>
    <xdr:sp macro="" textlink="">
      <xdr:nvSpPr>
        <xdr:cNvPr id="314" name="n_2mainValue【福祉施設】&#10;有形固定資産減価償却率"/>
        <xdr:cNvSpPr txBox="1"/>
      </xdr:nvSpPr>
      <xdr:spPr>
        <a:xfrm>
          <a:off x="2705735" y="14129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36195</xdr:rowOff>
    </xdr:from>
    <xdr:ext cx="403225" cy="259080"/>
    <xdr:sp macro="" textlink="">
      <xdr:nvSpPr>
        <xdr:cNvPr id="315" name="n_3mainValue【福祉施設】&#10;有形固定資産減価償却率"/>
        <xdr:cNvSpPr txBox="1"/>
      </xdr:nvSpPr>
      <xdr:spPr>
        <a:xfrm>
          <a:off x="1816735" y="1409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169545</xdr:rowOff>
    </xdr:from>
    <xdr:ext cx="403225" cy="257175"/>
    <xdr:sp macro="" textlink="">
      <xdr:nvSpPr>
        <xdr:cNvPr id="316" name="n_4mainValue【福祉施設】&#10;有形固定資産減価償却率"/>
        <xdr:cNvSpPr txBox="1"/>
      </xdr:nvSpPr>
      <xdr:spPr>
        <a:xfrm>
          <a:off x="927735" y="14056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5" name="テキスト ボックス 324"/>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5455" cy="259080"/>
    <xdr:sp macro="" textlink="">
      <xdr:nvSpPr>
        <xdr:cNvPr id="328" name="テキスト ボックス 327"/>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5455" cy="259080"/>
    <xdr:sp macro="" textlink="">
      <xdr:nvSpPr>
        <xdr:cNvPr id="330" name="テキスト ボックス 329"/>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5455" cy="259080"/>
    <xdr:sp macro="" textlink="">
      <xdr:nvSpPr>
        <xdr:cNvPr id="332" name="テキスト ボックス 331"/>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5455" cy="259080"/>
    <xdr:sp macro="" textlink="">
      <xdr:nvSpPr>
        <xdr:cNvPr id="334" name="テキスト ボックス 333"/>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36" name="テキスト ボックス 335"/>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141605</xdr:rowOff>
    </xdr:from>
    <xdr:to xmlns:xdr="http://schemas.openxmlformats.org/drawingml/2006/spreadsheetDrawing">
      <xdr:col>54</xdr:col>
      <xdr:colOff>189865</xdr:colOff>
      <xdr:row>86</xdr:row>
      <xdr:rowOff>36195</xdr:rowOff>
    </xdr:to>
    <xdr:cxnSp macro="">
      <xdr:nvCxnSpPr>
        <xdr:cNvPr id="338" name="直線コネクタ 337"/>
        <xdr:cNvCxnSpPr/>
      </xdr:nvCxnSpPr>
      <xdr:spPr>
        <a:xfrm flipV="1">
          <a:off x="10476865" y="1334325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7175"/>
    <xdr:sp macro="" textlink="">
      <xdr:nvSpPr>
        <xdr:cNvPr id="339" name="【福祉施設】&#10;一人当たり面積最小値テキスト"/>
        <xdr:cNvSpPr txBox="1"/>
      </xdr:nvSpPr>
      <xdr:spPr>
        <a:xfrm>
          <a:off x="10515600" y="147853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340" name="直線コネクタ 339"/>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88265</xdr:rowOff>
    </xdr:from>
    <xdr:ext cx="469900" cy="257175"/>
    <xdr:sp macro="" textlink="">
      <xdr:nvSpPr>
        <xdr:cNvPr id="341" name="【福祉施設】&#10;一人当たり面積最大値テキスト"/>
        <xdr:cNvSpPr txBox="1"/>
      </xdr:nvSpPr>
      <xdr:spPr>
        <a:xfrm>
          <a:off x="10515600" y="131184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141605</xdr:rowOff>
    </xdr:from>
    <xdr:to xmlns:xdr="http://schemas.openxmlformats.org/drawingml/2006/spreadsheetDrawing">
      <xdr:col>55</xdr:col>
      <xdr:colOff>88900</xdr:colOff>
      <xdr:row>77</xdr:row>
      <xdr:rowOff>141605</xdr:rowOff>
    </xdr:to>
    <xdr:cxnSp macro="">
      <xdr:nvCxnSpPr>
        <xdr:cNvPr id="342" name="直線コネクタ 341"/>
        <xdr:cNvCxnSpPr/>
      </xdr:nvCxnSpPr>
      <xdr:spPr>
        <a:xfrm>
          <a:off x="10388600" y="1334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121285</xdr:rowOff>
    </xdr:from>
    <xdr:ext cx="469900" cy="257175"/>
    <xdr:sp macro="" textlink="">
      <xdr:nvSpPr>
        <xdr:cNvPr id="343" name="【福祉施設】&#10;一人当たり面積平均値テキスト"/>
        <xdr:cNvSpPr txBox="1"/>
      </xdr:nvSpPr>
      <xdr:spPr>
        <a:xfrm>
          <a:off x="10515600" y="145230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143510</xdr:rowOff>
    </xdr:from>
    <xdr:to xmlns:xdr="http://schemas.openxmlformats.org/drawingml/2006/spreadsheetDrawing">
      <xdr:col>55</xdr:col>
      <xdr:colOff>50800</xdr:colOff>
      <xdr:row>85</xdr:row>
      <xdr:rowOff>73025</xdr:rowOff>
    </xdr:to>
    <xdr:sp macro="" textlink="">
      <xdr:nvSpPr>
        <xdr:cNvPr id="344" name="フローチャート: 判断 343"/>
        <xdr:cNvSpPr/>
      </xdr:nvSpPr>
      <xdr:spPr>
        <a:xfrm>
          <a:off x="104267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156210</xdr:rowOff>
    </xdr:from>
    <xdr:to xmlns:xdr="http://schemas.openxmlformats.org/drawingml/2006/spreadsheetDrawing">
      <xdr:col>50</xdr:col>
      <xdr:colOff>165100</xdr:colOff>
      <xdr:row>85</xdr:row>
      <xdr:rowOff>86360</xdr:rowOff>
    </xdr:to>
    <xdr:sp macro="" textlink="">
      <xdr:nvSpPr>
        <xdr:cNvPr id="345" name="フローチャート: 判断 344"/>
        <xdr:cNvSpPr/>
      </xdr:nvSpPr>
      <xdr:spPr>
        <a:xfrm>
          <a:off x="9588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1905</xdr:rowOff>
    </xdr:from>
    <xdr:to xmlns:xdr="http://schemas.openxmlformats.org/drawingml/2006/spreadsheetDrawing">
      <xdr:col>46</xdr:col>
      <xdr:colOff>38100</xdr:colOff>
      <xdr:row>85</xdr:row>
      <xdr:rowOff>103505</xdr:rowOff>
    </xdr:to>
    <xdr:sp macro="" textlink="">
      <xdr:nvSpPr>
        <xdr:cNvPr id="346" name="フローチャート: 判断 345"/>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147955</xdr:rowOff>
    </xdr:from>
    <xdr:to xmlns:xdr="http://schemas.openxmlformats.org/drawingml/2006/spreadsheetDrawing">
      <xdr:col>41</xdr:col>
      <xdr:colOff>101600</xdr:colOff>
      <xdr:row>85</xdr:row>
      <xdr:rowOff>78105</xdr:rowOff>
    </xdr:to>
    <xdr:sp macro="" textlink="">
      <xdr:nvSpPr>
        <xdr:cNvPr id="347" name="フローチャート: 判断 346"/>
        <xdr:cNvSpPr/>
      </xdr:nvSpPr>
      <xdr:spPr>
        <a:xfrm>
          <a:off x="7810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164465</xdr:rowOff>
    </xdr:from>
    <xdr:to xmlns:xdr="http://schemas.openxmlformats.org/drawingml/2006/spreadsheetDrawing">
      <xdr:col>36</xdr:col>
      <xdr:colOff>165100</xdr:colOff>
      <xdr:row>85</xdr:row>
      <xdr:rowOff>94615</xdr:rowOff>
    </xdr:to>
    <xdr:sp macro="" textlink="">
      <xdr:nvSpPr>
        <xdr:cNvPr id="348" name="フローチャート: 判断 347"/>
        <xdr:cNvSpPr/>
      </xdr:nvSpPr>
      <xdr:spPr>
        <a:xfrm>
          <a:off x="6921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139700</xdr:rowOff>
    </xdr:from>
    <xdr:to xmlns:xdr="http://schemas.openxmlformats.org/drawingml/2006/spreadsheetDrawing">
      <xdr:col>55</xdr:col>
      <xdr:colOff>50800</xdr:colOff>
      <xdr:row>85</xdr:row>
      <xdr:rowOff>69850</xdr:rowOff>
    </xdr:to>
    <xdr:sp macro="" textlink="">
      <xdr:nvSpPr>
        <xdr:cNvPr id="354" name="楕円 353"/>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162560</xdr:rowOff>
    </xdr:from>
    <xdr:ext cx="469900" cy="259080"/>
    <xdr:sp macro="" textlink="">
      <xdr:nvSpPr>
        <xdr:cNvPr id="355" name="【福祉施設】&#10;一人当たり面積該当値テキスト"/>
        <xdr:cNvSpPr txBox="1"/>
      </xdr:nvSpPr>
      <xdr:spPr>
        <a:xfrm>
          <a:off x="10515600" y="1439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141605</xdr:rowOff>
    </xdr:from>
    <xdr:to xmlns:xdr="http://schemas.openxmlformats.org/drawingml/2006/spreadsheetDrawing">
      <xdr:col>50</xdr:col>
      <xdr:colOff>165100</xdr:colOff>
      <xdr:row>85</xdr:row>
      <xdr:rowOff>71755</xdr:rowOff>
    </xdr:to>
    <xdr:sp macro="" textlink="">
      <xdr:nvSpPr>
        <xdr:cNvPr id="356" name="楕円 355"/>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19050</xdr:rowOff>
    </xdr:from>
    <xdr:to xmlns:xdr="http://schemas.openxmlformats.org/drawingml/2006/spreadsheetDrawing">
      <xdr:col>55</xdr:col>
      <xdr:colOff>0</xdr:colOff>
      <xdr:row>85</xdr:row>
      <xdr:rowOff>20955</xdr:rowOff>
    </xdr:to>
    <xdr:cxnSp macro="">
      <xdr:nvCxnSpPr>
        <xdr:cNvPr id="357" name="直線コネクタ 356"/>
        <xdr:cNvCxnSpPr/>
      </xdr:nvCxnSpPr>
      <xdr:spPr>
        <a:xfrm flipV="1">
          <a:off x="9639300" y="145923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144780</xdr:rowOff>
    </xdr:from>
    <xdr:to xmlns:xdr="http://schemas.openxmlformats.org/drawingml/2006/spreadsheetDrawing">
      <xdr:col>46</xdr:col>
      <xdr:colOff>38100</xdr:colOff>
      <xdr:row>85</xdr:row>
      <xdr:rowOff>74930</xdr:rowOff>
    </xdr:to>
    <xdr:sp macro="" textlink="">
      <xdr:nvSpPr>
        <xdr:cNvPr id="358" name="楕円 357"/>
        <xdr:cNvSpPr/>
      </xdr:nvSpPr>
      <xdr:spPr>
        <a:xfrm>
          <a:off x="86995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20955</xdr:rowOff>
    </xdr:from>
    <xdr:to xmlns:xdr="http://schemas.openxmlformats.org/drawingml/2006/spreadsheetDrawing">
      <xdr:col>50</xdr:col>
      <xdr:colOff>114300</xdr:colOff>
      <xdr:row>85</xdr:row>
      <xdr:rowOff>24130</xdr:rowOff>
    </xdr:to>
    <xdr:cxnSp macro="">
      <xdr:nvCxnSpPr>
        <xdr:cNvPr id="359" name="直線コネクタ 358"/>
        <xdr:cNvCxnSpPr/>
      </xdr:nvCxnSpPr>
      <xdr:spPr>
        <a:xfrm flipV="1">
          <a:off x="8750300" y="14594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147320</xdr:rowOff>
    </xdr:from>
    <xdr:to xmlns:xdr="http://schemas.openxmlformats.org/drawingml/2006/spreadsheetDrawing">
      <xdr:col>41</xdr:col>
      <xdr:colOff>101600</xdr:colOff>
      <xdr:row>85</xdr:row>
      <xdr:rowOff>77470</xdr:rowOff>
    </xdr:to>
    <xdr:sp macro="" textlink="">
      <xdr:nvSpPr>
        <xdr:cNvPr id="360" name="楕円 359"/>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24130</xdr:rowOff>
    </xdr:from>
    <xdr:to xmlns:xdr="http://schemas.openxmlformats.org/drawingml/2006/spreadsheetDrawing">
      <xdr:col>45</xdr:col>
      <xdr:colOff>177800</xdr:colOff>
      <xdr:row>85</xdr:row>
      <xdr:rowOff>26670</xdr:rowOff>
    </xdr:to>
    <xdr:cxnSp macro="">
      <xdr:nvCxnSpPr>
        <xdr:cNvPr id="361" name="直線コネクタ 360"/>
        <xdr:cNvCxnSpPr/>
      </xdr:nvCxnSpPr>
      <xdr:spPr>
        <a:xfrm flipV="1">
          <a:off x="7861300" y="14597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147955</xdr:rowOff>
    </xdr:from>
    <xdr:to xmlns:xdr="http://schemas.openxmlformats.org/drawingml/2006/spreadsheetDrawing">
      <xdr:col>36</xdr:col>
      <xdr:colOff>165100</xdr:colOff>
      <xdr:row>85</xdr:row>
      <xdr:rowOff>78105</xdr:rowOff>
    </xdr:to>
    <xdr:sp macro="" textlink="">
      <xdr:nvSpPr>
        <xdr:cNvPr id="362" name="楕円 361"/>
        <xdr:cNvSpPr/>
      </xdr:nvSpPr>
      <xdr:spPr>
        <a:xfrm>
          <a:off x="6921500" y="145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26670</xdr:rowOff>
    </xdr:from>
    <xdr:to xmlns:xdr="http://schemas.openxmlformats.org/drawingml/2006/spreadsheetDrawing">
      <xdr:col>41</xdr:col>
      <xdr:colOff>50800</xdr:colOff>
      <xdr:row>85</xdr:row>
      <xdr:rowOff>27305</xdr:rowOff>
    </xdr:to>
    <xdr:cxnSp macro="">
      <xdr:nvCxnSpPr>
        <xdr:cNvPr id="363" name="直線コネクタ 362"/>
        <xdr:cNvCxnSpPr/>
      </xdr:nvCxnSpPr>
      <xdr:spPr>
        <a:xfrm flipV="1">
          <a:off x="6972300" y="145999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77470</xdr:rowOff>
    </xdr:from>
    <xdr:ext cx="469900" cy="257175"/>
    <xdr:sp macro="" textlink="">
      <xdr:nvSpPr>
        <xdr:cNvPr id="364" name="n_1aveValue【福祉施設】&#10;一人当たり面積"/>
        <xdr:cNvSpPr txBox="1"/>
      </xdr:nvSpPr>
      <xdr:spPr>
        <a:xfrm>
          <a:off x="9391650" y="14650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94615</xdr:rowOff>
    </xdr:from>
    <xdr:ext cx="467995" cy="259080"/>
    <xdr:sp macro="" textlink="">
      <xdr:nvSpPr>
        <xdr:cNvPr id="365" name="n_2aveValue【福祉施設】&#10;一人当たり面積"/>
        <xdr:cNvSpPr txBox="1"/>
      </xdr:nvSpPr>
      <xdr:spPr>
        <a:xfrm>
          <a:off x="8515350" y="14667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69215</xdr:rowOff>
    </xdr:from>
    <xdr:ext cx="467995" cy="259080"/>
    <xdr:sp macro="" textlink="">
      <xdr:nvSpPr>
        <xdr:cNvPr id="366" name="n_3aveValue【福祉施設】&#10;一人当たり面積"/>
        <xdr:cNvSpPr txBox="1"/>
      </xdr:nvSpPr>
      <xdr:spPr>
        <a:xfrm>
          <a:off x="7626350" y="14642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86360</xdr:rowOff>
    </xdr:from>
    <xdr:ext cx="467995" cy="257175"/>
    <xdr:sp macro="" textlink="">
      <xdr:nvSpPr>
        <xdr:cNvPr id="367" name="n_4aveValue【福祉施設】&#10;一人当たり面積"/>
        <xdr:cNvSpPr txBox="1"/>
      </xdr:nvSpPr>
      <xdr:spPr>
        <a:xfrm>
          <a:off x="6737350" y="14659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88265</xdr:rowOff>
    </xdr:from>
    <xdr:ext cx="469900" cy="257175"/>
    <xdr:sp macro="" textlink="">
      <xdr:nvSpPr>
        <xdr:cNvPr id="368" name="n_1mainValue【福祉施設】&#10;一人当たり面積"/>
        <xdr:cNvSpPr txBox="1"/>
      </xdr:nvSpPr>
      <xdr:spPr>
        <a:xfrm>
          <a:off x="9391650" y="143186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91440</xdr:rowOff>
    </xdr:from>
    <xdr:ext cx="467995" cy="259080"/>
    <xdr:sp macro="" textlink="">
      <xdr:nvSpPr>
        <xdr:cNvPr id="369" name="n_2mainValue【福祉施設】&#10;一人当たり面積"/>
        <xdr:cNvSpPr txBox="1"/>
      </xdr:nvSpPr>
      <xdr:spPr>
        <a:xfrm>
          <a:off x="8515350" y="14321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93980</xdr:rowOff>
    </xdr:from>
    <xdr:ext cx="467995" cy="259080"/>
    <xdr:sp macro="" textlink="">
      <xdr:nvSpPr>
        <xdr:cNvPr id="370" name="n_3mainValue【福祉施設】&#10;一人当たり面積"/>
        <xdr:cNvSpPr txBox="1"/>
      </xdr:nvSpPr>
      <xdr:spPr>
        <a:xfrm>
          <a:off x="7626350" y="14324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94615</xdr:rowOff>
    </xdr:from>
    <xdr:ext cx="467995" cy="259080"/>
    <xdr:sp macro="" textlink="">
      <xdr:nvSpPr>
        <xdr:cNvPr id="371" name="n_4mainValue【福祉施設】&#10;一人当たり面積"/>
        <xdr:cNvSpPr txBox="1"/>
      </xdr:nvSpPr>
      <xdr:spPr>
        <a:xfrm>
          <a:off x="6737350" y="143249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96" name="テキスト ボックス 39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398" name="テキスト ボックス 397"/>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99" name="直線コネクタ 39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400" name="テキスト ボックス 399"/>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1" name="直線コネクタ 40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2" name="テキスト ボックス 40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3" name="直線コネクタ 40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404" name="テキスト ボックス 403"/>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5" name="直線コネクタ 40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6" name="テキスト ボックス 40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07" name="直線コネクタ 40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08" name="テキスト ボックス 40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09" name="直線コネクタ 40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410" name="テキスト ボックス 409"/>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48260</xdr:rowOff>
    </xdr:from>
    <xdr:to xmlns:xdr="http://schemas.openxmlformats.org/drawingml/2006/spreadsheetDrawing">
      <xdr:col>85</xdr:col>
      <xdr:colOff>126365</xdr:colOff>
      <xdr:row>42</xdr:row>
      <xdr:rowOff>53340</xdr:rowOff>
    </xdr:to>
    <xdr:cxnSp macro="">
      <xdr:nvCxnSpPr>
        <xdr:cNvPr id="413" name="直線コネクタ 412"/>
        <xdr:cNvCxnSpPr/>
      </xdr:nvCxnSpPr>
      <xdr:spPr>
        <a:xfrm flipV="1">
          <a:off x="16318865" y="587756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57150</xdr:rowOff>
    </xdr:from>
    <xdr:ext cx="405130" cy="259080"/>
    <xdr:sp macro="" textlink="">
      <xdr:nvSpPr>
        <xdr:cNvPr id="414" name="【一般廃棄物処理施設】&#10;有形固定資産減価償却率最小値テキスト"/>
        <xdr:cNvSpPr txBox="1"/>
      </xdr:nvSpPr>
      <xdr:spPr>
        <a:xfrm>
          <a:off x="16357600" y="725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53340</xdr:rowOff>
    </xdr:from>
    <xdr:to xmlns:xdr="http://schemas.openxmlformats.org/drawingml/2006/spreadsheetDrawing">
      <xdr:col>86</xdr:col>
      <xdr:colOff>25400</xdr:colOff>
      <xdr:row>42</xdr:row>
      <xdr:rowOff>53340</xdr:rowOff>
    </xdr:to>
    <xdr:cxnSp macro="">
      <xdr:nvCxnSpPr>
        <xdr:cNvPr id="415" name="直線コネクタ 414"/>
        <xdr:cNvCxnSpPr/>
      </xdr:nvCxnSpPr>
      <xdr:spPr>
        <a:xfrm>
          <a:off x="16230600" y="725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166370</xdr:rowOff>
    </xdr:from>
    <xdr:ext cx="405130" cy="257175"/>
    <xdr:sp macro="" textlink="">
      <xdr:nvSpPr>
        <xdr:cNvPr id="416" name="【一般廃棄物処理施設】&#10;有形固定資産減価償却率最大値テキスト"/>
        <xdr:cNvSpPr txBox="1"/>
      </xdr:nvSpPr>
      <xdr:spPr>
        <a:xfrm>
          <a:off x="16357600" y="5652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48260</xdr:rowOff>
    </xdr:from>
    <xdr:to xmlns:xdr="http://schemas.openxmlformats.org/drawingml/2006/spreadsheetDrawing">
      <xdr:col>86</xdr:col>
      <xdr:colOff>25400</xdr:colOff>
      <xdr:row>34</xdr:row>
      <xdr:rowOff>48260</xdr:rowOff>
    </xdr:to>
    <xdr:cxnSp macro="">
      <xdr:nvCxnSpPr>
        <xdr:cNvPr id="417" name="直線コネクタ 416"/>
        <xdr:cNvCxnSpPr/>
      </xdr:nvCxnSpPr>
      <xdr:spPr>
        <a:xfrm>
          <a:off x="16230600" y="587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49530</xdr:rowOff>
    </xdr:from>
    <xdr:ext cx="405130" cy="259080"/>
    <xdr:sp macro="" textlink="">
      <xdr:nvSpPr>
        <xdr:cNvPr id="418" name="【一般廃棄物処理施設】&#10;有形固定資産減価償却率平均値テキスト"/>
        <xdr:cNvSpPr txBox="1"/>
      </xdr:nvSpPr>
      <xdr:spPr>
        <a:xfrm>
          <a:off x="16357600" y="656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419" name="フローチャート: 判断 418"/>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84455</xdr:rowOff>
    </xdr:from>
    <xdr:to xmlns:xdr="http://schemas.openxmlformats.org/drawingml/2006/spreadsheetDrawing">
      <xdr:col>81</xdr:col>
      <xdr:colOff>101600</xdr:colOff>
      <xdr:row>39</xdr:row>
      <xdr:rowOff>14605</xdr:rowOff>
    </xdr:to>
    <xdr:sp macro="" textlink="">
      <xdr:nvSpPr>
        <xdr:cNvPr id="420" name="フローチャート: 判断 419"/>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27305</xdr:rowOff>
    </xdr:from>
    <xdr:to xmlns:xdr="http://schemas.openxmlformats.org/drawingml/2006/spreadsheetDrawing">
      <xdr:col>76</xdr:col>
      <xdr:colOff>165100</xdr:colOff>
      <xdr:row>38</xdr:row>
      <xdr:rowOff>128905</xdr:rowOff>
    </xdr:to>
    <xdr:sp macro="" textlink="">
      <xdr:nvSpPr>
        <xdr:cNvPr id="421" name="フローチャート: 判断 420"/>
        <xdr:cNvSpPr/>
      </xdr:nvSpPr>
      <xdr:spPr>
        <a:xfrm>
          <a:off x="14541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162560</xdr:rowOff>
    </xdr:from>
    <xdr:to xmlns:xdr="http://schemas.openxmlformats.org/drawingml/2006/spreadsheetDrawing">
      <xdr:col>72</xdr:col>
      <xdr:colOff>38100</xdr:colOff>
      <xdr:row>38</xdr:row>
      <xdr:rowOff>92710</xdr:rowOff>
    </xdr:to>
    <xdr:sp macro="" textlink="">
      <xdr:nvSpPr>
        <xdr:cNvPr id="422" name="フローチャート: 判断 421"/>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164465</xdr:rowOff>
    </xdr:from>
    <xdr:to xmlns:xdr="http://schemas.openxmlformats.org/drawingml/2006/spreadsheetDrawing">
      <xdr:col>67</xdr:col>
      <xdr:colOff>101600</xdr:colOff>
      <xdr:row>38</xdr:row>
      <xdr:rowOff>94615</xdr:rowOff>
    </xdr:to>
    <xdr:sp macro="" textlink="">
      <xdr:nvSpPr>
        <xdr:cNvPr id="423" name="フローチャート: 判断 422"/>
        <xdr:cNvSpPr/>
      </xdr:nvSpPr>
      <xdr:spPr>
        <a:xfrm>
          <a:off x="12763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xdr:rowOff>
    </xdr:from>
    <xdr:to xmlns:xdr="http://schemas.openxmlformats.org/drawingml/2006/spreadsheetDrawing">
      <xdr:col>85</xdr:col>
      <xdr:colOff>177800</xdr:colOff>
      <xdr:row>38</xdr:row>
      <xdr:rowOff>107315</xdr:rowOff>
    </xdr:to>
    <xdr:sp macro="" textlink="">
      <xdr:nvSpPr>
        <xdr:cNvPr id="429" name="楕円 428"/>
        <xdr:cNvSpPr/>
      </xdr:nvSpPr>
      <xdr:spPr>
        <a:xfrm>
          <a:off x="162687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29210</xdr:rowOff>
    </xdr:from>
    <xdr:ext cx="405130" cy="257175"/>
    <xdr:sp macro="" textlink="">
      <xdr:nvSpPr>
        <xdr:cNvPr id="430" name="【一般廃棄物処理施設】&#10;有形固定資産減価償却率該当値テキスト"/>
        <xdr:cNvSpPr txBox="1"/>
      </xdr:nvSpPr>
      <xdr:spPr>
        <a:xfrm>
          <a:off x="16357600" y="63728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431" name="楕円 430"/>
        <xdr:cNvSpPr/>
      </xdr:nvSpPr>
      <xdr:spPr>
        <a:xfrm>
          <a:off x="1543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13970</xdr:rowOff>
    </xdr:from>
    <xdr:to xmlns:xdr="http://schemas.openxmlformats.org/drawingml/2006/spreadsheetDrawing">
      <xdr:col>85</xdr:col>
      <xdr:colOff>127000</xdr:colOff>
      <xdr:row>38</xdr:row>
      <xdr:rowOff>56515</xdr:rowOff>
    </xdr:to>
    <xdr:cxnSp macro="">
      <xdr:nvCxnSpPr>
        <xdr:cNvPr id="432" name="直線コネクタ 431"/>
        <xdr:cNvCxnSpPr/>
      </xdr:nvCxnSpPr>
      <xdr:spPr>
        <a:xfrm>
          <a:off x="15481300" y="652907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433" name="楕円 432"/>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143510</xdr:rowOff>
    </xdr:from>
    <xdr:to xmlns:xdr="http://schemas.openxmlformats.org/drawingml/2006/spreadsheetDrawing">
      <xdr:col>81</xdr:col>
      <xdr:colOff>50800</xdr:colOff>
      <xdr:row>38</xdr:row>
      <xdr:rowOff>13970</xdr:rowOff>
    </xdr:to>
    <xdr:cxnSp macro="">
      <xdr:nvCxnSpPr>
        <xdr:cNvPr id="434" name="直線コネクタ 433"/>
        <xdr:cNvCxnSpPr/>
      </xdr:nvCxnSpPr>
      <xdr:spPr>
        <a:xfrm>
          <a:off x="14592300" y="64871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50165</xdr:rowOff>
    </xdr:from>
    <xdr:to xmlns:xdr="http://schemas.openxmlformats.org/drawingml/2006/spreadsheetDrawing">
      <xdr:col>72</xdr:col>
      <xdr:colOff>38100</xdr:colOff>
      <xdr:row>37</xdr:row>
      <xdr:rowOff>151765</xdr:rowOff>
    </xdr:to>
    <xdr:sp macro="" textlink="">
      <xdr:nvSpPr>
        <xdr:cNvPr id="435" name="楕円 434"/>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100965</xdr:rowOff>
    </xdr:from>
    <xdr:to xmlns:xdr="http://schemas.openxmlformats.org/drawingml/2006/spreadsheetDrawing">
      <xdr:col>76</xdr:col>
      <xdr:colOff>114300</xdr:colOff>
      <xdr:row>37</xdr:row>
      <xdr:rowOff>143510</xdr:rowOff>
    </xdr:to>
    <xdr:cxnSp macro="">
      <xdr:nvCxnSpPr>
        <xdr:cNvPr id="436" name="直線コネクタ 435"/>
        <xdr:cNvCxnSpPr/>
      </xdr:nvCxnSpPr>
      <xdr:spPr>
        <a:xfrm>
          <a:off x="13703300" y="64446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7620</xdr:rowOff>
    </xdr:from>
    <xdr:to xmlns:xdr="http://schemas.openxmlformats.org/drawingml/2006/spreadsheetDrawing">
      <xdr:col>67</xdr:col>
      <xdr:colOff>101600</xdr:colOff>
      <xdr:row>37</xdr:row>
      <xdr:rowOff>109220</xdr:rowOff>
    </xdr:to>
    <xdr:sp macro="" textlink="">
      <xdr:nvSpPr>
        <xdr:cNvPr id="437" name="楕円 436"/>
        <xdr:cNvSpPr/>
      </xdr:nvSpPr>
      <xdr:spPr>
        <a:xfrm>
          <a:off x="12763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58420</xdr:rowOff>
    </xdr:from>
    <xdr:to xmlns:xdr="http://schemas.openxmlformats.org/drawingml/2006/spreadsheetDrawing">
      <xdr:col>71</xdr:col>
      <xdr:colOff>177800</xdr:colOff>
      <xdr:row>37</xdr:row>
      <xdr:rowOff>100965</xdr:rowOff>
    </xdr:to>
    <xdr:cxnSp macro="">
      <xdr:nvCxnSpPr>
        <xdr:cNvPr id="438" name="直線コネクタ 437"/>
        <xdr:cNvCxnSpPr/>
      </xdr:nvCxnSpPr>
      <xdr:spPr>
        <a:xfrm>
          <a:off x="12814300" y="64020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6350</xdr:rowOff>
    </xdr:from>
    <xdr:ext cx="405130" cy="257175"/>
    <xdr:sp macro="" textlink="">
      <xdr:nvSpPr>
        <xdr:cNvPr id="439" name="n_1aveValue【一般廃棄物処理施設】&#10;有形固定資産減価償却率"/>
        <xdr:cNvSpPr txBox="1"/>
      </xdr:nvSpPr>
      <xdr:spPr>
        <a:xfrm>
          <a:off x="15266035" y="6692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120650</xdr:rowOff>
    </xdr:from>
    <xdr:ext cx="403225" cy="257175"/>
    <xdr:sp macro="" textlink="">
      <xdr:nvSpPr>
        <xdr:cNvPr id="440" name="n_2aveValue【一般廃棄物処理施設】&#10;有形固定資産減価償却率"/>
        <xdr:cNvSpPr txBox="1"/>
      </xdr:nvSpPr>
      <xdr:spPr>
        <a:xfrm>
          <a:off x="14389735" y="6635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83820</xdr:rowOff>
    </xdr:from>
    <xdr:ext cx="403225" cy="259080"/>
    <xdr:sp macro="" textlink="">
      <xdr:nvSpPr>
        <xdr:cNvPr id="441" name="n_3aveValue【一般廃棄物処理施設】&#10;有形固定資産減価償却率"/>
        <xdr:cNvSpPr txBox="1"/>
      </xdr:nvSpPr>
      <xdr:spPr>
        <a:xfrm>
          <a:off x="13500735" y="6598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86360</xdr:rowOff>
    </xdr:from>
    <xdr:ext cx="403225" cy="257175"/>
    <xdr:sp macro="" textlink="">
      <xdr:nvSpPr>
        <xdr:cNvPr id="442" name="n_4aveValue【一般廃棄物処理施設】&#10;有形固定資産減価償却率"/>
        <xdr:cNvSpPr txBox="1"/>
      </xdr:nvSpPr>
      <xdr:spPr>
        <a:xfrm>
          <a:off x="12611735" y="6601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81280</xdr:rowOff>
    </xdr:from>
    <xdr:ext cx="405130" cy="259080"/>
    <xdr:sp macro="" textlink="">
      <xdr:nvSpPr>
        <xdr:cNvPr id="443" name="n_1mainValue【一般廃棄物処理施設】&#10;有形固定資産減価償却率"/>
        <xdr:cNvSpPr txBox="1"/>
      </xdr:nvSpPr>
      <xdr:spPr>
        <a:xfrm>
          <a:off x="15266035" y="625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38735</xdr:rowOff>
    </xdr:from>
    <xdr:ext cx="403225" cy="259080"/>
    <xdr:sp macro="" textlink="">
      <xdr:nvSpPr>
        <xdr:cNvPr id="444" name="n_2mainValue【一般廃棄物処理施設】&#10;有形固定資産減価償却率"/>
        <xdr:cNvSpPr txBox="1"/>
      </xdr:nvSpPr>
      <xdr:spPr>
        <a:xfrm>
          <a:off x="14389735" y="621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168275</xdr:rowOff>
    </xdr:from>
    <xdr:ext cx="403225" cy="257175"/>
    <xdr:sp macro="" textlink="">
      <xdr:nvSpPr>
        <xdr:cNvPr id="445" name="n_3mainValue【一般廃棄物処理施設】&#10;有形固定資産減価償却率"/>
        <xdr:cNvSpPr txBox="1"/>
      </xdr:nvSpPr>
      <xdr:spPr>
        <a:xfrm>
          <a:off x="13500735" y="6169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125730</xdr:rowOff>
    </xdr:from>
    <xdr:ext cx="403225" cy="259080"/>
    <xdr:sp macro="" textlink="">
      <xdr:nvSpPr>
        <xdr:cNvPr id="446" name="n_4mainValue【一般廃棄物処理施設】&#10;有形固定資産減価償却率"/>
        <xdr:cNvSpPr txBox="1"/>
      </xdr:nvSpPr>
      <xdr:spPr>
        <a:xfrm>
          <a:off x="12611735" y="6126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5" name="テキスト ボックス 45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6" name="直線コネクタ 4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57" name="直線コネクタ 45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458" name="テキスト ボックス 457"/>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59" name="直線コネクタ 45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460" name="テキスト ボックス 459"/>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1" name="直線コネクタ 4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462" name="テキスト ボックス 461"/>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3" name="直線コネクタ 46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464" name="テキスト ボックス 463"/>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5" name="直線コネクタ 46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466" name="テキスト ボックス 465"/>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468" name="テキスト ボックス 467"/>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109220</xdr:rowOff>
    </xdr:from>
    <xdr:to xmlns:xdr="http://schemas.openxmlformats.org/drawingml/2006/spreadsheetDrawing">
      <xdr:col>116</xdr:col>
      <xdr:colOff>62865</xdr:colOff>
      <xdr:row>42</xdr:row>
      <xdr:rowOff>33020</xdr:rowOff>
    </xdr:to>
    <xdr:cxnSp macro="">
      <xdr:nvCxnSpPr>
        <xdr:cNvPr id="470" name="直線コネクタ 469"/>
        <xdr:cNvCxnSpPr/>
      </xdr:nvCxnSpPr>
      <xdr:spPr>
        <a:xfrm flipV="1">
          <a:off x="22160865" y="576707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36830</xdr:rowOff>
    </xdr:from>
    <xdr:ext cx="469900" cy="259080"/>
    <xdr:sp macro="" textlink="">
      <xdr:nvSpPr>
        <xdr:cNvPr id="471" name="【一般廃棄物処理施設】&#10;一人当たり有形固定資産（償却資産）額最小値テキスト"/>
        <xdr:cNvSpPr txBox="1"/>
      </xdr:nvSpPr>
      <xdr:spPr>
        <a:xfrm>
          <a:off x="22199600" y="723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33020</xdr:rowOff>
    </xdr:from>
    <xdr:to xmlns:xdr="http://schemas.openxmlformats.org/drawingml/2006/spreadsheetDrawing">
      <xdr:col>116</xdr:col>
      <xdr:colOff>152400</xdr:colOff>
      <xdr:row>42</xdr:row>
      <xdr:rowOff>33020</xdr:rowOff>
    </xdr:to>
    <xdr:cxnSp macro="">
      <xdr:nvCxnSpPr>
        <xdr:cNvPr id="472" name="直線コネクタ 471"/>
        <xdr:cNvCxnSpPr/>
      </xdr:nvCxnSpPr>
      <xdr:spPr>
        <a:xfrm>
          <a:off x="22072600" y="723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55245</xdr:rowOff>
    </xdr:from>
    <xdr:ext cx="598805" cy="257175"/>
    <xdr:sp macro="" textlink="">
      <xdr:nvSpPr>
        <xdr:cNvPr id="473" name="【一般廃棄物処理施設】&#10;一人当たり有形固定資産（償却資産）額最大値テキスト"/>
        <xdr:cNvSpPr txBox="1"/>
      </xdr:nvSpPr>
      <xdr:spPr>
        <a:xfrm>
          <a:off x="22199600" y="55416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109220</xdr:rowOff>
    </xdr:from>
    <xdr:to xmlns:xdr="http://schemas.openxmlformats.org/drawingml/2006/spreadsheetDrawing">
      <xdr:col>116</xdr:col>
      <xdr:colOff>152400</xdr:colOff>
      <xdr:row>33</xdr:row>
      <xdr:rowOff>109220</xdr:rowOff>
    </xdr:to>
    <xdr:cxnSp macro="">
      <xdr:nvCxnSpPr>
        <xdr:cNvPr id="474" name="直線コネクタ 473"/>
        <xdr:cNvCxnSpPr/>
      </xdr:nvCxnSpPr>
      <xdr:spPr>
        <a:xfrm>
          <a:off x="22072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3175</xdr:rowOff>
    </xdr:from>
    <xdr:ext cx="598805" cy="259080"/>
    <xdr:sp macro="" textlink="">
      <xdr:nvSpPr>
        <xdr:cNvPr id="475" name="【一般廃棄物処理施設】&#10;一人当たり有形固定資産（償却資産）額平均値テキスト"/>
        <xdr:cNvSpPr txBox="1"/>
      </xdr:nvSpPr>
      <xdr:spPr>
        <a:xfrm>
          <a:off x="22199600" y="66897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151765</xdr:rowOff>
    </xdr:from>
    <xdr:to xmlns:xdr="http://schemas.openxmlformats.org/drawingml/2006/spreadsheetDrawing">
      <xdr:col>116</xdr:col>
      <xdr:colOff>114300</xdr:colOff>
      <xdr:row>40</xdr:row>
      <xdr:rowOff>81915</xdr:rowOff>
    </xdr:to>
    <xdr:sp macro="" textlink="">
      <xdr:nvSpPr>
        <xdr:cNvPr id="476" name="フローチャート: 判断 475"/>
        <xdr:cNvSpPr/>
      </xdr:nvSpPr>
      <xdr:spPr>
        <a:xfrm>
          <a:off x="22110700" y="683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154940</xdr:rowOff>
    </xdr:from>
    <xdr:to xmlns:xdr="http://schemas.openxmlformats.org/drawingml/2006/spreadsheetDrawing">
      <xdr:col>112</xdr:col>
      <xdr:colOff>38100</xdr:colOff>
      <xdr:row>40</xdr:row>
      <xdr:rowOff>84455</xdr:rowOff>
    </xdr:to>
    <xdr:sp macro="" textlink="">
      <xdr:nvSpPr>
        <xdr:cNvPr id="477" name="フローチャート: 判断 476"/>
        <xdr:cNvSpPr/>
      </xdr:nvSpPr>
      <xdr:spPr>
        <a:xfrm>
          <a:off x="21272500" y="6841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13335</xdr:rowOff>
    </xdr:from>
    <xdr:to xmlns:xdr="http://schemas.openxmlformats.org/drawingml/2006/spreadsheetDrawing">
      <xdr:col>107</xdr:col>
      <xdr:colOff>101600</xdr:colOff>
      <xdr:row>40</xdr:row>
      <xdr:rowOff>114935</xdr:rowOff>
    </xdr:to>
    <xdr:sp macro="" textlink="">
      <xdr:nvSpPr>
        <xdr:cNvPr id="478" name="フローチャート: 判断 477"/>
        <xdr:cNvSpPr/>
      </xdr:nvSpPr>
      <xdr:spPr>
        <a:xfrm>
          <a:off x="20383500" y="687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12065</xdr:rowOff>
    </xdr:from>
    <xdr:to xmlns:xdr="http://schemas.openxmlformats.org/drawingml/2006/spreadsheetDrawing">
      <xdr:col>102</xdr:col>
      <xdr:colOff>165100</xdr:colOff>
      <xdr:row>40</xdr:row>
      <xdr:rowOff>113665</xdr:rowOff>
    </xdr:to>
    <xdr:sp macro="" textlink="">
      <xdr:nvSpPr>
        <xdr:cNvPr id="479" name="フローチャート: 判断 478"/>
        <xdr:cNvSpPr/>
      </xdr:nvSpPr>
      <xdr:spPr>
        <a:xfrm>
          <a:off x="194945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52070</xdr:rowOff>
    </xdr:from>
    <xdr:to xmlns:xdr="http://schemas.openxmlformats.org/drawingml/2006/spreadsheetDrawing">
      <xdr:col>98</xdr:col>
      <xdr:colOff>38100</xdr:colOff>
      <xdr:row>40</xdr:row>
      <xdr:rowOff>153670</xdr:rowOff>
    </xdr:to>
    <xdr:sp macro="" textlink="">
      <xdr:nvSpPr>
        <xdr:cNvPr id="480" name="フローチャート: 判断 479"/>
        <xdr:cNvSpPr/>
      </xdr:nvSpPr>
      <xdr:spPr>
        <a:xfrm>
          <a:off x="186055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59055</xdr:rowOff>
    </xdr:from>
    <xdr:to xmlns:xdr="http://schemas.openxmlformats.org/drawingml/2006/spreadsheetDrawing">
      <xdr:col>116</xdr:col>
      <xdr:colOff>114300</xdr:colOff>
      <xdr:row>41</xdr:row>
      <xdr:rowOff>160655</xdr:rowOff>
    </xdr:to>
    <xdr:sp macro="" textlink="">
      <xdr:nvSpPr>
        <xdr:cNvPr id="486" name="楕円 485"/>
        <xdr:cNvSpPr/>
      </xdr:nvSpPr>
      <xdr:spPr>
        <a:xfrm>
          <a:off x="2211070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145415</xdr:rowOff>
    </xdr:from>
    <xdr:ext cx="534670" cy="257175"/>
    <xdr:sp macro="" textlink="">
      <xdr:nvSpPr>
        <xdr:cNvPr id="487" name="【一般廃棄物処理施設】&#10;一人当たり有形固定資産（償却資産）額該当値テキスト"/>
        <xdr:cNvSpPr txBox="1"/>
      </xdr:nvSpPr>
      <xdr:spPr>
        <a:xfrm>
          <a:off x="22199600" y="70034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60325</xdr:rowOff>
    </xdr:from>
    <xdr:to xmlns:xdr="http://schemas.openxmlformats.org/drawingml/2006/spreadsheetDrawing">
      <xdr:col>112</xdr:col>
      <xdr:colOff>38100</xdr:colOff>
      <xdr:row>41</xdr:row>
      <xdr:rowOff>161925</xdr:rowOff>
    </xdr:to>
    <xdr:sp macro="" textlink="">
      <xdr:nvSpPr>
        <xdr:cNvPr id="488" name="楕円 487"/>
        <xdr:cNvSpPr/>
      </xdr:nvSpPr>
      <xdr:spPr>
        <a:xfrm>
          <a:off x="21272500" y="70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109855</xdr:rowOff>
    </xdr:from>
    <xdr:to xmlns:xdr="http://schemas.openxmlformats.org/drawingml/2006/spreadsheetDrawing">
      <xdr:col>116</xdr:col>
      <xdr:colOff>63500</xdr:colOff>
      <xdr:row>41</xdr:row>
      <xdr:rowOff>111125</xdr:rowOff>
    </xdr:to>
    <xdr:cxnSp macro="">
      <xdr:nvCxnSpPr>
        <xdr:cNvPr id="489" name="直線コネクタ 488"/>
        <xdr:cNvCxnSpPr/>
      </xdr:nvCxnSpPr>
      <xdr:spPr>
        <a:xfrm flipV="1">
          <a:off x="21323300" y="71393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62230</xdr:rowOff>
    </xdr:from>
    <xdr:to xmlns:xdr="http://schemas.openxmlformats.org/drawingml/2006/spreadsheetDrawing">
      <xdr:col>107</xdr:col>
      <xdr:colOff>101600</xdr:colOff>
      <xdr:row>41</xdr:row>
      <xdr:rowOff>163830</xdr:rowOff>
    </xdr:to>
    <xdr:sp macro="" textlink="">
      <xdr:nvSpPr>
        <xdr:cNvPr id="490" name="楕円 489"/>
        <xdr:cNvSpPr/>
      </xdr:nvSpPr>
      <xdr:spPr>
        <a:xfrm>
          <a:off x="20383500" y="7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111125</xdr:rowOff>
    </xdr:from>
    <xdr:to xmlns:xdr="http://schemas.openxmlformats.org/drawingml/2006/spreadsheetDrawing">
      <xdr:col>111</xdr:col>
      <xdr:colOff>177800</xdr:colOff>
      <xdr:row>41</xdr:row>
      <xdr:rowOff>113030</xdr:rowOff>
    </xdr:to>
    <xdr:cxnSp macro="">
      <xdr:nvCxnSpPr>
        <xdr:cNvPr id="491" name="直線コネクタ 490"/>
        <xdr:cNvCxnSpPr/>
      </xdr:nvCxnSpPr>
      <xdr:spPr>
        <a:xfrm flipV="1">
          <a:off x="20434300" y="7140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63500</xdr:rowOff>
    </xdr:from>
    <xdr:to xmlns:xdr="http://schemas.openxmlformats.org/drawingml/2006/spreadsheetDrawing">
      <xdr:col>102</xdr:col>
      <xdr:colOff>165100</xdr:colOff>
      <xdr:row>41</xdr:row>
      <xdr:rowOff>164465</xdr:rowOff>
    </xdr:to>
    <xdr:sp macro="" textlink="">
      <xdr:nvSpPr>
        <xdr:cNvPr id="492" name="楕円 491"/>
        <xdr:cNvSpPr/>
      </xdr:nvSpPr>
      <xdr:spPr>
        <a:xfrm>
          <a:off x="19494500" y="7092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113030</xdr:rowOff>
    </xdr:from>
    <xdr:to xmlns:xdr="http://schemas.openxmlformats.org/drawingml/2006/spreadsheetDrawing">
      <xdr:col>107</xdr:col>
      <xdr:colOff>50800</xdr:colOff>
      <xdr:row>41</xdr:row>
      <xdr:rowOff>113665</xdr:rowOff>
    </xdr:to>
    <xdr:cxnSp macro="">
      <xdr:nvCxnSpPr>
        <xdr:cNvPr id="493" name="直線コネクタ 492"/>
        <xdr:cNvCxnSpPr/>
      </xdr:nvCxnSpPr>
      <xdr:spPr>
        <a:xfrm flipV="1">
          <a:off x="19545300" y="71424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63500</xdr:rowOff>
    </xdr:from>
    <xdr:to xmlns:xdr="http://schemas.openxmlformats.org/drawingml/2006/spreadsheetDrawing">
      <xdr:col>98</xdr:col>
      <xdr:colOff>38100</xdr:colOff>
      <xdr:row>41</xdr:row>
      <xdr:rowOff>165100</xdr:rowOff>
    </xdr:to>
    <xdr:sp macro="" textlink="">
      <xdr:nvSpPr>
        <xdr:cNvPr id="494" name="楕円 493"/>
        <xdr:cNvSpPr/>
      </xdr:nvSpPr>
      <xdr:spPr>
        <a:xfrm>
          <a:off x="18605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113665</xdr:rowOff>
    </xdr:from>
    <xdr:to xmlns:xdr="http://schemas.openxmlformats.org/drawingml/2006/spreadsheetDrawing">
      <xdr:col>102</xdr:col>
      <xdr:colOff>114300</xdr:colOff>
      <xdr:row>41</xdr:row>
      <xdr:rowOff>114300</xdr:rowOff>
    </xdr:to>
    <xdr:cxnSp macro="">
      <xdr:nvCxnSpPr>
        <xdr:cNvPr id="495" name="直線コネクタ 494"/>
        <xdr:cNvCxnSpPr/>
      </xdr:nvCxnSpPr>
      <xdr:spPr>
        <a:xfrm flipV="1">
          <a:off x="18656300" y="7143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100965</xdr:rowOff>
    </xdr:from>
    <xdr:ext cx="596900" cy="257175"/>
    <xdr:sp macro="" textlink="">
      <xdr:nvSpPr>
        <xdr:cNvPr id="496" name="n_1aveValue【一般廃棄物処理施設】&#10;一人当たり有形固定資産（償却資産）額"/>
        <xdr:cNvSpPr txBox="1"/>
      </xdr:nvSpPr>
      <xdr:spPr>
        <a:xfrm>
          <a:off x="21010880" y="66160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132080</xdr:rowOff>
    </xdr:from>
    <xdr:ext cx="596900" cy="257175"/>
    <xdr:sp macro="" textlink="">
      <xdr:nvSpPr>
        <xdr:cNvPr id="497" name="n_2aveValue【一般廃棄物処理施設】&#10;一人当たり有形固定資産（償却資産）額"/>
        <xdr:cNvSpPr txBox="1"/>
      </xdr:nvSpPr>
      <xdr:spPr>
        <a:xfrm>
          <a:off x="20134580" y="66471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130175</xdr:rowOff>
    </xdr:from>
    <xdr:ext cx="596900" cy="259080"/>
    <xdr:sp macro="" textlink="">
      <xdr:nvSpPr>
        <xdr:cNvPr id="498" name="n_3aveValue【一般廃棄物処理施設】&#10;一人当たり有形固定資産（償却資産）額"/>
        <xdr:cNvSpPr txBox="1"/>
      </xdr:nvSpPr>
      <xdr:spPr>
        <a:xfrm>
          <a:off x="19245580" y="6645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170180</xdr:rowOff>
    </xdr:from>
    <xdr:ext cx="596900" cy="259080"/>
    <xdr:sp macro="" textlink="">
      <xdr:nvSpPr>
        <xdr:cNvPr id="499" name="n_4aveValue【一般廃棄物処理施設】&#10;一人当たり有形固定資産（償却資産）額"/>
        <xdr:cNvSpPr txBox="1"/>
      </xdr:nvSpPr>
      <xdr:spPr>
        <a:xfrm>
          <a:off x="18356580" y="6685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153035</xdr:rowOff>
    </xdr:from>
    <xdr:ext cx="534670" cy="259080"/>
    <xdr:sp macro="" textlink="">
      <xdr:nvSpPr>
        <xdr:cNvPr id="500" name="n_1mainValue【一般廃棄物処理施設】&#10;一人当たり有形固定資産（償却資産）額"/>
        <xdr:cNvSpPr txBox="1"/>
      </xdr:nvSpPr>
      <xdr:spPr>
        <a:xfrm>
          <a:off x="21043265" y="718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154940</xdr:rowOff>
    </xdr:from>
    <xdr:ext cx="532765" cy="257175"/>
    <xdr:sp macro="" textlink="">
      <xdr:nvSpPr>
        <xdr:cNvPr id="501" name="n_2mainValue【一般廃棄物処理施設】&#10;一人当たり有形固定資産（償却資産）額"/>
        <xdr:cNvSpPr txBox="1"/>
      </xdr:nvSpPr>
      <xdr:spPr>
        <a:xfrm>
          <a:off x="20166965" y="7184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155575</xdr:rowOff>
    </xdr:from>
    <xdr:ext cx="532765" cy="257175"/>
    <xdr:sp macro="" textlink="">
      <xdr:nvSpPr>
        <xdr:cNvPr id="502" name="n_3mainValue【一般廃棄物処理施設】&#10;一人当たり有形固定資産（償却資産）額"/>
        <xdr:cNvSpPr txBox="1"/>
      </xdr:nvSpPr>
      <xdr:spPr>
        <a:xfrm>
          <a:off x="19277965" y="7185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156210</xdr:rowOff>
    </xdr:from>
    <xdr:ext cx="532765" cy="257175"/>
    <xdr:sp macro="" textlink="">
      <xdr:nvSpPr>
        <xdr:cNvPr id="503" name="n_4mainValue【一般廃棄物処理施設】&#10;一人当たり有形固定資産（償却資産）額"/>
        <xdr:cNvSpPr txBox="1"/>
      </xdr:nvSpPr>
      <xdr:spPr>
        <a:xfrm>
          <a:off x="18388965" y="7185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2" name="テキスト ボックス 51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4" name="テキスト ボックス 513"/>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5" name="直線コネクタ 5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516" name="テキスト ボックス 515"/>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7" name="直線コネクタ 5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8" name="テキスト ボックス 5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9" name="直線コネクタ 5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20" name="テキスト ボックス 519"/>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1" name="直線コネクタ 5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2" name="テキスト ボックス 5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3" name="直線コネクタ 5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4" name="テキスト ボックス 5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5" name="直線コネクタ 5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526" name="テキスト ボックス 525"/>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154940</xdr:rowOff>
    </xdr:from>
    <xdr:to xmlns:xdr="http://schemas.openxmlformats.org/drawingml/2006/spreadsheetDrawing">
      <xdr:col>85</xdr:col>
      <xdr:colOff>126365</xdr:colOff>
      <xdr:row>64</xdr:row>
      <xdr:rowOff>76200</xdr:rowOff>
    </xdr:to>
    <xdr:cxnSp macro="">
      <xdr:nvCxnSpPr>
        <xdr:cNvPr id="528" name="直線コネクタ 527"/>
        <xdr:cNvCxnSpPr/>
      </xdr:nvCxnSpPr>
      <xdr:spPr>
        <a:xfrm flipV="1">
          <a:off x="16318865" y="9413240"/>
          <a:ext cx="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529"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530" name="直線コネクタ 529"/>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100965</xdr:rowOff>
    </xdr:from>
    <xdr:ext cx="405130" cy="257175"/>
    <xdr:sp macro="" textlink="">
      <xdr:nvSpPr>
        <xdr:cNvPr id="531" name="【保健センター・保健所】&#10;有形固定資産減価償却率最大値テキスト"/>
        <xdr:cNvSpPr txBox="1"/>
      </xdr:nvSpPr>
      <xdr:spPr>
        <a:xfrm>
          <a:off x="16357600" y="9187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154940</xdr:rowOff>
    </xdr:from>
    <xdr:to xmlns:xdr="http://schemas.openxmlformats.org/drawingml/2006/spreadsheetDrawing">
      <xdr:col>86</xdr:col>
      <xdr:colOff>25400</xdr:colOff>
      <xdr:row>54</xdr:row>
      <xdr:rowOff>154940</xdr:rowOff>
    </xdr:to>
    <xdr:cxnSp macro="">
      <xdr:nvCxnSpPr>
        <xdr:cNvPr id="532" name="直線コネクタ 531"/>
        <xdr:cNvCxnSpPr/>
      </xdr:nvCxnSpPr>
      <xdr:spPr>
        <a:xfrm>
          <a:off x="16230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2540</xdr:rowOff>
    </xdr:from>
    <xdr:ext cx="405130" cy="259080"/>
    <xdr:sp macro="" textlink="">
      <xdr:nvSpPr>
        <xdr:cNvPr id="533" name="【保健センター・保健所】&#10;有形固定資産減価償却率平均値テキスト"/>
        <xdr:cNvSpPr txBox="1"/>
      </xdr:nvSpPr>
      <xdr:spPr>
        <a:xfrm>
          <a:off x="16357600" y="994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151130</xdr:rowOff>
    </xdr:from>
    <xdr:to xmlns:xdr="http://schemas.openxmlformats.org/drawingml/2006/spreadsheetDrawing">
      <xdr:col>85</xdr:col>
      <xdr:colOff>177800</xdr:colOff>
      <xdr:row>59</xdr:row>
      <xdr:rowOff>81280</xdr:rowOff>
    </xdr:to>
    <xdr:sp macro="" textlink="">
      <xdr:nvSpPr>
        <xdr:cNvPr id="534" name="フローチャート: 判断 533"/>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122555</xdr:rowOff>
    </xdr:from>
    <xdr:to xmlns:xdr="http://schemas.openxmlformats.org/drawingml/2006/spreadsheetDrawing">
      <xdr:col>81</xdr:col>
      <xdr:colOff>101600</xdr:colOff>
      <xdr:row>59</xdr:row>
      <xdr:rowOff>52705</xdr:rowOff>
    </xdr:to>
    <xdr:sp macro="" textlink="">
      <xdr:nvSpPr>
        <xdr:cNvPr id="535" name="フローチャート: 判断 534"/>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57785</xdr:rowOff>
    </xdr:from>
    <xdr:to xmlns:xdr="http://schemas.openxmlformats.org/drawingml/2006/spreadsheetDrawing">
      <xdr:col>76</xdr:col>
      <xdr:colOff>165100</xdr:colOff>
      <xdr:row>58</xdr:row>
      <xdr:rowOff>159385</xdr:rowOff>
    </xdr:to>
    <xdr:sp macro="" textlink="">
      <xdr:nvSpPr>
        <xdr:cNvPr id="536" name="フローチャート: 判断 535"/>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21590</xdr:rowOff>
    </xdr:from>
    <xdr:to xmlns:xdr="http://schemas.openxmlformats.org/drawingml/2006/spreadsheetDrawing">
      <xdr:col>72</xdr:col>
      <xdr:colOff>38100</xdr:colOff>
      <xdr:row>58</xdr:row>
      <xdr:rowOff>123190</xdr:rowOff>
    </xdr:to>
    <xdr:sp macro="" textlink="">
      <xdr:nvSpPr>
        <xdr:cNvPr id="537" name="フローチャート: 判断 536"/>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4445</xdr:rowOff>
    </xdr:from>
    <xdr:to xmlns:xdr="http://schemas.openxmlformats.org/drawingml/2006/spreadsheetDrawing">
      <xdr:col>67</xdr:col>
      <xdr:colOff>101600</xdr:colOff>
      <xdr:row>58</xdr:row>
      <xdr:rowOff>106045</xdr:rowOff>
    </xdr:to>
    <xdr:sp macro="" textlink="">
      <xdr:nvSpPr>
        <xdr:cNvPr id="538" name="フローチャート: 判断 537"/>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39" name="テキスト ボックス 53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0" name="テキスト ボックス 53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1" name="テキスト ボックス 54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2" name="テキスト ボックス 54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3" name="テキスト ボックス 54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139700</xdr:rowOff>
    </xdr:from>
    <xdr:to xmlns:xdr="http://schemas.openxmlformats.org/drawingml/2006/spreadsheetDrawing">
      <xdr:col>85</xdr:col>
      <xdr:colOff>177800</xdr:colOff>
      <xdr:row>61</xdr:row>
      <xdr:rowOff>69850</xdr:rowOff>
    </xdr:to>
    <xdr:sp macro="" textlink="">
      <xdr:nvSpPr>
        <xdr:cNvPr id="544" name="楕円 543"/>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118110</xdr:rowOff>
    </xdr:from>
    <xdr:ext cx="405130" cy="259080"/>
    <xdr:sp macro="" textlink="">
      <xdr:nvSpPr>
        <xdr:cNvPr id="545" name="【保健センター・保健所】&#10;有形固定資産減価償却率該当値テキスト"/>
        <xdr:cNvSpPr txBox="1"/>
      </xdr:nvSpPr>
      <xdr:spPr>
        <a:xfrm>
          <a:off x="16357600" y="1040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101600</xdr:rowOff>
    </xdr:from>
    <xdr:to xmlns:xdr="http://schemas.openxmlformats.org/drawingml/2006/spreadsheetDrawing">
      <xdr:col>81</xdr:col>
      <xdr:colOff>101600</xdr:colOff>
      <xdr:row>61</xdr:row>
      <xdr:rowOff>31750</xdr:rowOff>
    </xdr:to>
    <xdr:sp macro="" textlink="">
      <xdr:nvSpPr>
        <xdr:cNvPr id="546" name="楕円 545"/>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152400</xdr:rowOff>
    </xdr:from>
    <xdr:to xmlns:xdr="http://schemas.openxmlformats.org/drawingml/2006/spreadsheetDrawing">
      <xdr:col>85</xdr:col>
      <xdr:colOff>127000</xdr:colOff>
      <xdr:row>61</xdr:row>
      <xdr:rowOff>19050</xdr:rowOff>
    </xdr:to>
    <xdr:cxnSp macro="">
      <xdr:nvCxnSpPr>
        <xdr:cNvPr id="547" name="直線コネクタ 546"/>
        <xdr:cNvCxnSpPr/>
      </xdr:nvCxnSpPr>
      <xdr:spPr>
        <a:xfrm>
          <a:off x="15481300" y="104394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63500</xdr:rowOff>
    </xdr:from>
    <xdr:to xmlns:xdr="http://schemas.openxmlformats.org/drawingml/2006/spreadsheetDrawing">
      <xdr:col>76</xdr:col>
      <xdr:colOff>165100</xdr:colOff>
      <xdr:row>60</xdr:row>
      <xdr:rowOff>165100</xdr:rowOff>
    </xdr:to>
    <xdr:sp macro="" textlink="">
      <xdr:nvSpPr>
        <xdr:cNvPr id="548" name="楕円 547"/>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114300</xdr:rowOff>
    </xdr:from>
    <xdr:to xmlns:xdr="http://schemas.openxmlformats.org/drawingml/2006/spreadsheetDrawing">
      <xdr:col>81</xdr:col>
      <xdr:colOff>50800</xdr:colOff>
      <xdr:row>60</xdr:row>
      <xdr:rowOff>152400</xdr:rowOff>
    </xdr:to>
    <xdr:cxnSp macro="">
      <xdr:nvCxnSpPr>
        <xdr:cNvPr id="549" name="直線コネクタ 548"/>
        <xdr:cNvCxnSpPr/>
      </xdr:nvCxnSpPr>
      <xdr:spPr>
        <a:xfrm>
          <a:off x="14592300" y="1040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25400</xdr:rowOff>
    </xdr:from>
    <xdr:to xmlns:xdr="http://schemas.openxmlformats.org/drawingml/2006/spreadsheetDrawing">
      <xdr:col>72</xdr:col>
      <xdr:colOff>38100</xdr:colOff>
      <xdr:row>60</xdr:row>
      <xdr:rowOff>127000</xdr:rowOff>
    </xdr:to>
    <xdr:sp macro="" textlink="">
      <xdr:nvSpPr>
        <xdr:cNvPr id="550" name="楕円 549"/>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76200</xdr:rowOff>
    </xdr:from>
    <xdr:to xmlns:xdr="http://schemas.openxmlformats.org/drawingml/2006/spreadsheetDrawing">
      <xdr:col>76</xdr:col>
      <xdr:colOff>114300</xdr:colOff>
      <xdr:row>60</xdr:row>
      <xdr:rowOff>114300</xdr:rowOff>
    </xdr:to>
    <xdr:cxnSp macro="">
      <xdr:nvCxnSpPr>
        <xdr:cNvPr id="551" name="直線コネクタ 550"/>
        <xdr:cNvCxnSpPr/>
      </xdr:nvCxnSpPr>
      <xdr:spPr>
        <a:xfrm>
          <a:off x="13703300" y="10363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158750</xdr:rowOff>
    </xdr:from>
    <xdr:to xmlns:xdr="http://schemas.openxmlformats.org/drawingml/2006/spreadsheetDrawing">
      <xdr:col>67</xdr:col>
      <xdr:colOff>101600</xdr:colOff>
      <xdr:row>60</xdr:row>
      <xdr:rowOff>88900</xdr:rowOff>
    </xdr:to>
    <xdr:sp macro="" textlink="">
      <xdr:nvSpPr>
        <xdr:cNvPr id="552" name="楕円 551"/>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38100</xdr:rowOff>
    </xdr:from>
    <xdr:to xmlns:xdr="http://schemas.openxmlformats.org/drawingml/2006/spreadsheetDrawing">
      <xdr:col>71</xdr:col>
      <xdr:colOff>177800</xdr:colOff>
      <xdr:row>60</xdr:row>
      <xdr:rowOff>76200</xdr:rowOff>
    </xdr:to>
    <xdr:cxnSp macro="">
      <xdr:nvCxnSpPr>
        <xdr:cNvPr id="553" name="直線コネクタ 552"/>
        <xdr:cNvCxnSpPr/>
      </xdr:nvCxnSpPr>
      <xdr:spPr>
        <a:xfrm>
          <a:off x="12814300" y="10325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69215</xdr:rowOff>
    </xdr:from>
    <xdr:ext cx="405130" cy="259080"/>
    <xdr:sp macro="" textlink="">
      <xdr:nvSpPr>
        <xdr:cNvPr id="554"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4445</xdr:rowOff>
    </xdr:from>
    <xdr:ext cx="403225" cy="259080"/>
    <xdr:sp macro="" textlink="">
      <xdr:nvSpPr>
        <xdr:cNvPr id="555" name="n_2aveValue【保健センター・保健所】&#10;有形固定資産減価償却率"/>
        <xdr:cNvSpPr txBox="1"/>
      </xdr:nvSpPr>
      <xdr:spPr>
        <a:xfrm>
          <a:off x="14389735" y="9777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139700</xdr:rowOff>
    </xdr:from>
    <xdr:ext cx="403225" cy="259080"/>
    <xdr:sp macro="" textlink="">
      <xdr:nvSpPr>
        <xdr:cNvPr id="556" name="n_3aveValue【保健センター・保健所】&#10;有形固定資産減価償却率"/>
        <xdr:cNvSpPr txBox="1"/>
      </xdr:nvSpPr>
      <xdr:spPr>
        <a:xfrm>
          <a:off x="13500735" y="9740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122555</xdr:rowOff>
    </xdr:from>
    <xdr:ext cx="403225" cy="257175"/>
    <xdr:sp macro="" textlink="">
      <xdr:nvSpPr>
        <xdr:cNvPr id="557" name="n_4aveValue【保健センター・保健所】&#10;有形固定資産減価償却率"/>
        <xdr:cNvSpPr txBox="1"/>
      </xdr:nvSpPr>
      <xdr:spPr>
        <a:xfrm>
          <a:off x="12611735" y="9723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22860</xdr:rowOff>
    </xdr:from>
    <xdr:ext cx="405130" cy="259080"/>
    <xdr:sp macro="" textlink="">
      <xdr:nvSpPr>
        <xdr:cNvPr id="558" name="n_1mainValue【保健センター・保健所】&#10;有形固定資産減価償却率"/>
        <xdr:cNvSpPr txBox="1"/>
      </xdr:nvSpPr>
      <xdr:spPr>
        <a:xfrm>
          <a:off x="15266035" y="1048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156210</xdr:rowOff>
    </xdr:from>
    <xdr:ext cx="403225" cy="257175"/>
    <xdr:sp macro="" textlink="">
      <xdr:nvSpPr>
        <xdr:cNvPr id="559" name="n_2mainValue【保健センター・保健所】&#10;有形固定資産減価償却率"/>
        <xdr:cNvSpPr txBox="1"/>
      </xdr:nvSpPr>
      <xdr:spPr>
        <a:xfrm>
          <a:off x="14389735" y="10443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118110</xdr:rowOff>
    </xdr:from>
    <xdr:ext cx="403225" cy="259080"/>
    <xdr:sp macro="" textlink="">
      <xdr:nvSpPr>
        <xdr:cNvPr id="560" name="n_3mainValue【保健センター・保健所】&#10;有形固定資産減価償却率"/>
        <xdr:cNvSpPr txBox="1"/>
      </xdr:nvSpPr>
      <xdr:spPr>
        <a:xfrm>
          <a:off x="13500735" y="10405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80010</xdr:rowOff>
    </xdr:from>
    <xdr:ext cx="403225" cy="259080"/>
    <xdr:sp macro="" textlink="">
      <xdr:nvSpPr>
        <xdr:cNvPr id="561" name="n_4mainValue【保健センター・保健所】&#10;有形固定資産減価償却率"/>
        <xdr:cNvSpPr txBox="1"/>
      </xdr:nvSpPr>
      <xdr:spPr>
        <a:xfrm>
          <a:off x="12611735" y="10367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0" name="テキスト ボックス 56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1" name="直線コネクタ 5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2" name="直線コネクタ 57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73" name="テキスト ボックス 572"/>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4" name="直線コネクタ 57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575" name="テキスト ボックス 574"/>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76" name="直線コネクタ 57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577" name="テキスト ボックス 576"/>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8" name="直線コネクタ 57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579" name="テキスト ボックス 578"/>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0" name="直線コネクタ 5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1" name="テキスト ボックス 580"/>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84455</xdr:rowOff>
    </xdr:from>
    <xdr:to xmlns:xdr="http://schemas.openxmlformats.org/drawingml/2006/spreadsheetDrawing">
      <xdr:col>116</xdr:col>
      <xdr:colOff>62865</xdr:colOff>
      <xdr:row>63</xdr:row>
      <xdr:rowOff>116840</xdr:rowOff>
    </xdr:to>
    <xdr:cxnSp macro="">
      <xdr:nvCxnSpPr>
        <xdr:cNvPr id="583" name="直線コネクタ 582"/>
        <xdr:cNvCxnSpPr/>
      </xdr:nvCxnSpPr>
      <xdr:spPr>
        <a:xfrm flipV="1">
          <a:off x="22160865" y="968565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7175"/>
    <xdr:sp macro="" textlink="">
      <xdr:nvSpPr>
        <xdr:cNvPr id="584" name="【保健センター・保健所】&#10;一人当たり面積最小値テキスト"/>
        <xdr:cNvSpPr txBox="1"/>
      </xdr:nvSpPr>
      <xdr:spPr>
        <a:xfrm>
          <a:off x="22199600" y="10922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85" name="直線コネクタ 584"/>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31115</xdr:rowOff>
    </xdr:from>
    <xdr:ext cx="469900" cy="257175"/>
    <xdr:sp macro="" textlink="">
      <xdr:nvSpPr>
        <xdr:cNvPr id="586" name="【保健センター・保健所】&#10;一人当たり面積最大値テキスト"/>
        <xdr:cNvSpPr txBox="1"/>
      </xdr:nvSpPr>
      <xdr:spPr>
        <a:xfrm>
          <a:off x="22199600" y="94608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84455</xdr:rowOff>
    </xdr:from>
    <xdr:to xmlns:xdr="http://schemas.openxmlformats.org/drawingml/2006/spreadsheetDrawing">
      <xdr:col>116</xdr:col>
      <xdr:colOff>152400</xdr:colOff>
      <xdr:row>56</xdr:row>
      <xdr:rowOff>84455</xdr:rowOff>
    </xdr:to>
    <xdr:cxnSp macro="">
      <xdr:nvCxnSpPr>
        <xdr:cNvPr id="587" name="直線コネクタ 586"/>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102235</xdr:rowOff>
    </xdr:from>
    <xdr:ext cx="469900" cy="258445"/>
    <xdr:sp macro="" textlink="">
      <xdr:nvSpPr>
        <xdr:cNvPr id="588" name="【保健センター・保健所】&#10;一人当たり面積平均値テキスト"/>
        <xdr:cNvSpPr txBox="1"/>
      </xdr:nvSpPr>
      <xdr:spPr>
        <a:xfrm>
          <a:off x="22199600" y="10389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79375</xdr:rowOff>
    </xdr:from>
    <xdr:to xmlns:xdr="http://schemas.openxmlformats.org/drawingml/2006/spreadsheetDrawing">
      <xdr:col>116</xdr:col>
      <xdr:colOff>114300</xdr:colOff>
      <xdr:row>62</xdr:row>
      <xdr:rowOff>9525</xdr:rowOff>
    </xdr:to>
    <xdr:sp macro="" textlink="">
      <xdr:nvSpPr>
        <xdr:cNvPr id="589" name="フローチャート: 判断 588"/>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88900</xdr:rowOff>
    </xdr:from>
    <xdr:to xmlns:xdr="http://schemas.openxmlformats.org/drawingml/2006/spreadsheetDrawing">
      <xdr:col>112</xdr:col>
      <xdr:colOff>38100</xdr:colOff>
      <xdr:row>62</xdr:row>
      <xdr:rowOff>19050</xdr:rowOff>
    </xdr:to>
    <xdr:sp macro="" textlink="">
      <xdr:nvSpPr>
        <xdr:cNvPr id="590" name="フローチャート: 判断 589"/>
        <xdr:cNvSpPr/>
      </xdr:nvSpPr>
      <xdr:spPr>
        <a:xfrm>
          <a:off x="21272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20320</xdr:rowOff>
    </xdr:from>
    <xdr:to xmlns:xdr="http://schemas.openxmlformats.org/drawingml/2006/spreadsheetDrawing">
      <xdr:col>107</xdr:col>
      <xdr:colOff>101600</xdr:colOff>
      <xdr:row>61</xdr:row>
      <xdr:rowOff>121920</xdr:rowOff>
    </xdr:to>
    <xdr:sp macro="" textlink="">
      <xdr:nvSpPr>
        <xdr:cNvPr id="591" name="フローチャート: 判断 590"/>
        <xdr:cNvSpPr/>
      </xdr:nvSpPr>
      <xdr:spPr>
        <a:xfrm>
          <a:off x="20383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17780</xdr:rowOff>
    </xdr:from>
    <xdr:to xmlns:xdr="http://schemas.openxmlformats.org/drawingml/2006/spreadsheetDrawing">
      <xdr:col>102</xdr:col>
      <xdr:colOff>165100</xdr:colOff>
      <xdr:row>61</xdr:row>
      <xdr:rowOff>119380</xdr:rowOff>
    </xdr:to>
    <xdr:sp macro="" textlink="">
      <xdr:nvSpPr>
        <xdr:cNvPr id="592" name="フローチャート: 判断 591"/>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13335</xdr:rowOff>
    </xdr:from>
    <xdr:to xmlns:xdr="http://schemas.openxmlformats.org/drawingml/2006/spreadsheetDrawing">
      <xdr:col>98</xdr:col>
      <xdr:colOff>38100</xdr:colOff>
      <xdr:row>61</xdr:row>
      <xdr:rowOff>114935</xdr:rowOff>
    </xdr:to>
    <xdr:sp macro="" textlink="">
      <xdr:nvSpPr>
        <xdr:cNvPr id="593" name="フローチャート: 判断 592"/>
        <xdr:cNvSpPr/>
      </xdr:nvSpPr>
      <xdr:spPr>
        <a:xfrm>
          <a:off x="18605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4" name="テキスト ボックス 593"/>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95" name="テキスト ボックス 594"/>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96" name="テキスト ボックス 595"/>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97" name="テキスト ボックス 596"/>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98" name="テキスト ボックス 597"/>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67945</xdr:rowOff>
    </xdr:from>
    <xdr:to xmlns:xdr="http://schemas.openxmlformats.org/drawingml/2006/spreadsheetDrawing">
      <xdr:col>116</xdr:col>
      <xdr:colOff>114300</xdr:colOff>
      <xdr:row>62</xdr:row>
      <xdr:rowOff>169545</xdr:rowOff>
    </xdr:to>
    <xdr:sp macro="" textlink="">
      <xdr:nvSpPr>
        <xdr:cNvPr id="599" name="楕円 598"/>
        <xdr:cNvSpPr/>
      </xdr:nvSpPr>
      <xdr:spPr>
        <a:xfrm>
          <a:off x="221107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46355</xdr:rowOff>
    </xdr:from>
    <xdr:ext cx="469900" cy="259080"/>
    <xdr:sp macro="" textlink="">
      <xdr:nvSpPr>
        <xdr:cNvPr id="600" name="【保健センター・保健所】&#10;一人当たり面積該当値テキスト"/>
        <xdr:cNvSpPr txBox="1"/>
      </xdr:nvSpPr>
      <xdr:spPr>
        <a:xfrm>
          <a:off x="22199600" y="1067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70485</xdr:rowOff>
    </xdr:from>
    <xdr:to xmlns:xdr="http://schemas.openxmlformats.org/drawingml/2006/spreadsheetDrawing">
      <xdr:col>112</xdr:col>
      <xdr:colOff>38100</xdr:colOff>
      <xdr:row>63</xdr:row>
      <xdr:rowOff>635</xdr:rowOff>
    </xdr:to>
    <xdr:sp macro="" textlink="">
      <xdr:nvSpPr>
        <xdr:cNvPr id="601" name="楕円 600"/>
        <xdr:cNvSpPr/>
      </xdr:nvSpPr>
      <xdr:spPr>
        <a:xfrm>
          <a:off x="212725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118745</xdr:rowOff>
    </xdr:from>
    <xdr:to xmlns:xdr="http://schemas.openxmlformats.org/drawingml/2006/spreadsheetDrawing">
      <xdr:col>116</xdr:col>
      <xdr:colOff>63500</xdr:colOff>
      <xdr:row>62</xdr:row>
      <xdr:rowOff>121285</xdr:rowOff>
    </xdr:to>
    <xdr:cxnSp macro="">
      <xdr:nvCxnSpPr>
        <xdr:cNvPr id="602" name="直線コネクタ 601"/>
        <xdr:cNvCxnSpPr/>
      </xdr:nvCxnSpPr>
      <xdr:spPr>
        <a:xfrm flipV="1">
          <a:off x="21323300" y="107486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74930</xdr:rowOff>
    </xdr:from>
    <xdr:to xmlns:xdr="http://schemas.openxmlformats.org/drawingml/2006/spreadsheetDrawing">
      <xdr:col>107</xdr:col>
      <xdr:colOff>101600</xdr:colOff>
      <xdr:row>63</xdr:row>
      <xdr:rowOff>5080</xdr:rowOff>
    </xdr:to>
    <xdr:sp macro="" textlink="">
      <xdr:nvSpPr>
        <xdr:cNvPr id="603" name="楕円 602"/>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121285</xdr:rowOff>
    </xdr:from>
    <xdr:to xmlns:xdr="http://schemas.openxmlformats.org/drawingml/2006/spreadsheetDrawing">
      <xdr:col>111</xdr:col>
      <xdr:colOff>177800</xdr:colOff>
      <xdr:row>62</xdr:row>
      <xdr:rowOff>125730</xdr:rowOff>
    </xdr:to>
    <xdr:cxnSp macro="">
      <xdr:nvCxnSpPr>
        <xdr:cNvPr id="604" name="直線コネクタ 603"/>
        <xdr:cNvCxnSpPr/>
      </xdr:nvCxnSpPr>
      <xdr:spPr>
        <a:xfrm flipV="1">
          <a:off x="20434300" y="10751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77470</xdr:rowOff>
    </xdr:from>
    <xdr:to xmlns:xdr="http://schemas.openxmlformats.org/drawingml/2006/spreadsheetDrawing">
      <xdr:col>102</xdr:col>
      <xdr:colOff>165100</xdr:colOff>
      <xdr:row>63</xdr:row>
      <xdr:rowOff>7620</xdr:rowOff>
    </xdr:to>
    <xdr:sp macro="" textlink="">
      <xdr:nvSpPr>
        <xdr:cNvPr id="605" name="楕円 604"/>
        <xdr:cNvSpPr/>
      </xdr:nvSpPr>
      <xdr:spPr>
        <a:xfrm>
          <a:off x="19494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125730</xdr:rowOff>
    </xdr:from>
    <xdr:to xmlns:xdr="http://schemas.openxmlformats.org/drawingml/2006/spreadsheetDrawing">
      <xdr:col>107</xdr:col>
      <xdr:colOff>50800</xdr:colOff>
      <xdr:row>62</xdr:row>
      <xdr:rowOff>128270</xdr:rowOff>
    </xdr:to>
    <xdr:cxnSp macro="">
      <xdr:nvCxnSpPr>
        <xdr:cNvPr id="606" name="直線コネクタ 605"/>
        <xdr:cNvCxnSpPr/>
      </xdr:nvCxnSpPr>
      <xdr:spPr>
        <a:xfrm flipV="1">
          <a:off x="19545300" y="10755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77470</xdr:rowOff>
    </xdr:from>
    <xdr:to xmlns:xdr="http://schemas.openxmlformats.org/drawingml/2006/spreadsheetDrawing">
      <xdr:col>98</xdr:col>
      <xdr:colOff>38100</xdr:colOff>
      <xdr:row>63</xdr:row>
      <xdr:rowOff>7620</xdr:rowOff>
    </xdr:to>
    <xdr:sp macro="" textlink="">
      <xdr:nvSpPr>
        <xdr:cNvPr id="607" name="楕円 606"/>
        <xdr:cNvSpPr/>
      </xdr:nvSpPr>
      <xdr:spPr>
        <a:xfrm>
          <a:off x="18605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128270</xdr:rowOff>
    </xdr:from>
    <xdr:to xmlns:xdr="http://schemas.openxmlformats.org/drawingml/2006/spreadsheetDrawing">
      <xdr:col>102</xdr:col>
      <xdr:colOff>114300</xdr:colOff>
      <xdr:row>62</xdr:row>
      <xdr:rowOff>128270</xdr:rowOff>
    </xdr:to>
    <xdr:cxnSp macro="">
      <xdr:nvCxnSpPr>
        <xdr:cNvPr id="608" name="直線コネクタ 607"/>
        <xdr:cNvCxnSpPr/>
      </xdr:nvCxnSpPr>
      <xdr:spPr>
        <a:xfrm>
          <a:off x="18656300" y="1075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35560</xdr:rowOff>
    </xdr:from>
    <xdr:ext cx="469900" cy="259080"/>
    <xdr:sp macro="" textlink="">
      <xdr:nvSpPr>
        <xdr:cNvPr id="609" name="n_1aveValue【保健センター・保健所】&#10;一人当たり面積"/>
        <xdr:cNvSpPr txBox="1"/>
      </xdr:nvSpPr>
      <xdr:spPr>
        <a:xfrm>
          <a:off x="21075650" y="1032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138430</xdr:rowOff>
    </xdr:from>
    <xdr:ext cx="467995" cy="259080"/>
    <xdr:sp macro="" textlink="">
      <xdr:nvSpPr>
        <xdr:cNvPr id="610" name="n_2aveValue【保健センター・保健所】&#10;一人当たり面積"/>
        <xdr:cNvSpPr txBox="1"/>
      </xdr:nvSpPr>
      <xdr:spPr>
        <a:xfrm>
          <a:off x="20199350" y="10253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135890</xdr:rowOff>
    </xdr:from>
    <xdr:ext cx="467995" cy="259080"/>
    <xdr:sp macro="" textlink="">
      <xdr:nvSpPr>
        <xdr:cNvPr id="611" name="n_3aveValue【保健センター・保健所】&#10;一人当たり面積"/>
        <xdr:cNvSpPr txBox="1"/>
      </xdr:nvSpPr>
      <xdr:spPr>
        <a:xfrm>
          <a:off x="19310350" y="10251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132080</xdr:rowOff>
    </xdr:from>
    <xdr:ext cx="467995" cy="257175"/>
    <xdr:sp macro="" textlink="">
      <xdr:nvSpPr>
        <xdr:cNvPr id="612" name="n_4aveValue【保健センター・保健所】&#10;一人当たり面積"/>
        <xdr:cNvSpPr txBox="1"/>
      </xdr:nvSpPr>
      <xdr:spPr>
        <a:xfrm>
          <a:off x="18421350" y="10247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163195</xdr:rowOff>
    </xdr:from>
    <xdr:ext cx="469900" cy="259080"/>
    <xdr:sp macro="" textlink="">
      <xdr:nvSpPr>
        <xdr:cNvPr id="613" name="n_1mainValue【保健センター・保健所】&#10;一人当たり面積"/>
        <xdr:cNvSpPr txBox="1"/>
      </xdr:nvSpPr>
      <xdr:spPr>
        <a:xfrm>
          <a:off x="21075650" y="10793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167640</xdr:rowOff>
    </xdr:from>
    <xdr:ext cx="467995" cy="257175"/>
    <xdr:sp macro="" textlink="">
      <xdr:nvSpPr>
        <xdr:cNvPr id="614" name="n_2mainValue【保健センター・保健所】&#10;一人当たり面積"/>
        <xdr:cNvSpPr txBox="1"/>
      </xdr:nvSpPr>
      <xdr:spPr>
        <a:xfrm>
          <a:off x="20199350" y="10797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170180</xdr:rowOff>
    </xdr:from>
    <xdr:ext cx="467995" cy="259080"/>
    <xdr:sp macro="" textlink="">
      <xdr:nvSpPr>
        <xdr:cNvPr id="615" name="n_3mainValue【保健センター・保健所】&#10;一人当たり面積"/>
        <xdr:cNvSpPr txBox="1"/>
      </xdr:nvSpPr>
      <xdr:spPr>
        <a:xfrm>
          <a:off x="19310350" y="10800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170180</xdr:rowOff>
    </xdr:from>
    <xdr:ext cx="467995" cy="259080"/>
    <xdr:sp macro="" textlink="">
      <xdr:nvSpPr>
        <xdr:cNvPr id="616" name="n_4mainValue【保健センター・保健所】&#10;一人当たり面積"/>
        <xdr:cNvSpPr txBox="1"/>
      </xdr:nvSpPr>
      <xdr:spPr>
        <a:xfrm>
          <a:off x="18421350" y="10800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25" name="テキスト ボックス 62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6" name="直線コネクタ 6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27" name="テキスト ボックス 626"/>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8" name="直線コネクタ 6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29" name="テキスト ボックス 628"/>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0" name="直線コネクタ 6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1" name="テキスト ボックス 630"/>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2" name="直線コネクタ 6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3" name="テキスト ボックス 6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4" name="直線コネクタ 6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35" name="テキスト ボックス 634"/>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6" name="直線コネクタ 6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7" name="テキスト ボックス 6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8" name="直線コネクタ 6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39" name="テキスト ボックス 638"/>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0" name="直線コネクタ 6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64135</xdr:rowOff>
    </xdr:from>
    <xdr:to xmlns:xdr="http://schemas.openxmlformats.org/drawingml/2006/spreadsheetDrawing">
      <xdr:col>85</xdr:col>
      <xdr:colOff>126365</xdr:colOff>
      <xdr:row>86</xdr:row>
      <xdr:rowOff>168910</xdr:rowOff>
    </xdr:to>
    <xdr:cxnSp macro="">
      <xdr:nvCxnSpPr>
        <xdr:cNvPr id="642" name="直線コネクタ 641"/>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4" name="直線コネクタ 64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10795</xdr:rowOff>
    </xdr:from>
    <xdr:ext cx="340360" cy="258445"/>
    <xdr:sp macro="" textlink="">
      <xdr:nvSpPr>
        <xdr:cNvPr id="645"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64135</xdr:rowOff>
    </xdr:from>
    <xdr:to xmlns:xdr="http://schemas.openxmlformats.org/drawingml/2006/spreadsheetDrawing">
      <xdr:col>86</xdr:col>
      <xdr:colOff>25400</xdr:colOff>
      <xdr:row>78</xdr:row>
      <xdr:rowOff>64135</xdr:rowOff>
    </xdr:to>
    <xdr:cxnSp macro="">
      <xdr:nvCxnSpPr>
        <xdr:cNvPr id="646" name="直線コネクタ 645"/>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96520</xdr:rowOff>
    </xdr:from>
    <xdr:ext cx="405130" cy="259080"/>
    <xdr:sp macro="" textlink="">
      <xdr:nvSpPr>
        <xdr:cNvPr id="647" name="【消防施設】&#10;有形固定資産減価償却率平均値テキスト"/>
        <xdr:cNvSpPr txBox="1"/>
      </xdr:nvSpPr>
      <xdr:spPr>
        <a:xfrm>
          <a:off x="16357600" y="1415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118110</xdr:rowOff>
    </xdr:from>
    <xdr:to xmlns:xdr="http://schemas.openxmlformats.org/drawingml/2006/spreadsheetDrawing">
      <xdr:col>85</xdr:col>
      <xdr:colOff>177800</xdr:colOff>
      <xdr:row>83</xdr:row>
      <xdr:rowOff>48260</xdr:rowOff>
    </xdr:to>
    <xdr:sp macro="" textlink="">
      <xdr:nvSpPr>
        <xdr:cNvPr id="648" name="フローチャート: 判断 647"/>
        <xdr:cNvSpPr/>
      </xdr:nvSpPr>
      <xdr:spPr>
        <a:xfrm>
          <a:off x="16268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127635</xdr:rowOff>
    </xdr:from>
    <xdr:to xmlns:xdr="http://schemas.openxmlformats.org/drawingml/2006/spreadsheetDrawing">
      <xdr:col>81</xdr:col>
      <xdr:colOff>101600</xdr:colOff>
      <xdr:row>83</xdr:row>
      <xdr:rowOff>57785</xdr:rowOff>
    </xdr:to>
    <xdr:sp macro="" textlink="">
      <xdr:nvSpPr>
        <xdr:cNvPr id="649" name="フローチャート: 判断 648"/>
        <xdr:cNvSpPr/>
      </xdr:nvSpPr>
      <xdr:spPr>
        <a:xfrm>
          <a:off x="15430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42545</xdr:rowOff>
    </xdr:from>
    <xdr:to xmlns:xdr="http://schemas.openxmlformats.org/drawingml/2006/spreadsheetDrawing">
      <xdr:col>76</xdr:col>
      <xdr:colOff>165100</xdr:colOff>
      <xdr:row>83</xdr:row>
      <xdr:rowOff>144145</xdr:rowOff>
    </xdr:to>
    <xdr:sp macro="" textlink="">
      <xdr:nvSpPr>
        <xdr:cNvPr id="650" name="フローチャート: 判断 649"/>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38100</xdr:rowOff>
    </xdr:from>
    <xdr:to xmlns:xdr="http://schemas.openxmlformats.org/drawingml/2006/spreadsheetDrawing">
      <xdr:col>72</xdr:col>
      <xdr:colOff>38100</xdr:colOff>
      <xdr:row>83</xdr:row>
      <xdr:rowOff>139700</xdr:rowOff>
    </xdr:to>
    <xdr:sp macro="" textlink="">
      <xdr:nvSpPr>
        <xdr:cNvPr id="651" name="フローチャート: 判断 650"/>
        <xdr:cNvSpPr/>
      </xdr:nvSpPr>
      <xdr:spPr>
        <a:xfrm>
          <a:off x="13652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59055</xdr:rowOff>
    </xdr:from>
    <xdr:to xmlns:xdr="http://schemas.openxmlformats.org/drawingml/2006/spreadsheetDrawing">
      <xdr:col>67</xdr:col>
      <xdr:colOff>101600</xdr:colOff>
      <xdr:row>83</xdr:row>
      <xdr:rowOff>160655</xdr:rowOff>
    </xdr:to>
    <xdr:sp macro="" textlink="">
      <xdr:nvSpPr>
        <xdr:cNvPr id="652" name="フローチャート: 判断 651"/>
        <xdr:cNvSpPr/>
      </xdr:nvSpPr>
      <xdr:spPr>
        <a:xfrm>
          <a:off x="12763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3" name="テキスト ボックス 6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4" name="テキスト ボックス 6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5" name="テキスト ボックス 6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6" name="テキスト ボックス 6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7" name="テキスト ボックス 6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127635</xdr:rowOff>
    </xdr:from>
    <xdr:to xmlns:xdr="http://schemas.openxmlformats.org/drawingml/2006/spreadsheetDrawing">
      <xdr:col>85</xdr:col>
      <xdr:colOff>177800</xdr:colOff>
      <xdr:row>82</xdr:row>
      <xdr:rowOff>57785</xdr:rowOff>
    </xdr:to>
    <xdr:sp macro="" textlink="">
      <xdr:nvSpPr>
        <xdr:cNvPr id="658" name="楕円 657"/>
        <xdr:cNvSpPr/>
      </xdr:nvSpPr>
      <xdr:spPr>
        <a:xfrm>
          <a:off x="16268700" y="140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150495</xdr:rowOff>
    </xdr:from>
    <xdr:ext cx="405130" cy="259080"/>
    <xdr:sp macro="" textlink="">
      <xdr:nvSpPr>
        <xdr:cNvPr id="659" name="【消防施設】&#10;有形固定資産減価償却率該当値テキスト"/>
        <xdr:cNvSpPr txBox="1"/>
      </xdr:nvSpPr>
      <xdr:spPr>
        <a:xfrm>
          <a:off x="16357600" y="13866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69215</xdr:rowOff>
    </xdr:from>
    <xdr:to xmlns:xdr="http://schemas.openxmlformats.org/drawingml/2006/spreadsheetDrawing">
      <xdr:col>81</xdr:col>
      <xdr:colOff>101600</xdr:colOff>
      <xdr:row>81</xdr:row>
      <xdr:rowOff>170815</xdr:rowOff>
    </xdr:to>
    <xdr:sp macro="" textlink="">
      <xdr:nvSpPr>
        <xdr:cNvPr id="660" name="楕円 659"/>
        <xdr:cNvSpPr/>
      </xdr:nvSpPr>
      <xdr:spPr>
        <a:xfrm>
          <a:off x="154305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120650</xdr:rowOff>
    </xdr:from>
    <xdr:to xmlns:xdr="http://schemas.openxmlformats.org/drawingml/2006/spreadsheetDrawing">
      <xdr:col>85</xdr:col>
      <xdr:colOff>127000</xdr:colOff>
      <xdr:row>82</xdr:row>
      <xdr:rowOff>6985</xdr:rowOff>
    </xdr:to>
    <xdr:cxnSp macro="">
      <xdr:nvCxnSpPr>
        <xdr:cNvPr id="661" name="直線コネクタ 660"/>
        <xdr:cNvCxnSpPr/>
      </xdr:nvCxnSpPr>
      <xdr:spPr>
        <a:xfrm>
          <a:off x="15481300" y="1400810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59055</xdr:rowOff>
    </xdr:from>
    <xdr:to xmlns:xdr="http://schemas.openxmlformats.org/drawingml/2006/spreadsheetDrawing">
      <xdr:col>76</xdr:col>
      <xdr:colOff>165100</xdr:colOff>
      <xdr:row>82</xdr:row>
      <xdr:rowOff>160655</xdr:rowOff>
    </xdr:to>
    <xdr:sp macro="" textlink="">
      <xdr:nvSpPr>
        <xdr:cNvPr id="662" name="楕円 661"/>
        <xdr:cNvSpPr/>
      </xdr:nvSpPr>
      <xdr:spPr>
        <a:xfrm>
          <a:off x="145415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120650</xdr:rowOff>
    </xdr:from>
    <xdr:to xmlns:xdr="http://schemas.openxmlformats.org/drawingml/2006/spreadsheetDrawing">
      <xdr:col>81</xdr:col>
      <xdr:colOff>50800</xdr:colOff>
      <xdr:row>82</xdr:row>
      <xdr:rowOff>109855</xdr:rowOff>
    </xdr:to>
    <xdr:cxnSp macro="">
      <xdr:nvCxnSpPr>
        <xdr:cNvPr id="663" name="直線コネクタ 662"/>
        <xdr:cNvCxnSpPr/>
      </xdr:nvCxnSpPr>
      <xdr:spPr>
        <a:xfrm flipV="1">
          <a:off x="14592300" y="140081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124460</xdr:rowOff>
    </xdr:from>
    <xdr:to xmlns:xdr="http://schemas.openxmlformats.org/drawingml/2006/spreadsheetDrawing">
      <xdr:col>72</xdr:col>
      <xdr:colOff>38100</xdr:colOff>
      <xdr:row>83</xdr:row>
      <xdr:rowOff>54610</xdr:rowOff>
    </xdr:to>
    <xdr:sp macro="" textlink="">
      <xdr:nvSpPr>
        <xdr:cNvPr id="664" name="楕円 663"/>
        <xdr:cNvSpPr/>
      </xdr:nvSpPr>
      <xdr:spPr>
        <a:xfrm>
          <a:off x="13652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109855</xdr:rowOff>
    </xdr:from>
    <xdr:to xmlns:xdr="http://schemas.openxmlformats.org/drawingml/2006/spreadsheetDrawing">
      <xdr:col>76</xdr:col>
      <xdr:colOff>114300</xdr:colOff>
      <xdr:row>83</xdr:row>
      <xdr:rowOff>3810</xdr:rowOff>
    </xdr:to>
    <xdr:cxnSp macro="">
      <xdr:nvCxnSpPr>
        <xdr:cNvPr id="665" name="直線コネクタ 664"/>
        <xdr:cNvCxnSpPr/>
      </xdr:nvCxnSpPr>
      <xdr:spPr>
        <a:xfrm flipV="1">
          <a:off x="13703300" y="141687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158750</xdr:rowOff>
    </xdr:from>
    <xdr:to xmlns:xdr="http://schemas.openxmlformats.org/drawingml/2006/spreadsheetDrawing">
      <xdr:col>67</xdr:col>
      <xdr:colOff>101600</xdr:colOff>
      <xdr:row>84</xdr:row>
      <xdr:rowOff>88900</xdr:rowOff>
    </xdr:to>
    <xdr:sp macro="" textlink="">
      <xdr:nvSpPr>
        <xdr:cNvPr id="666" name="楕円 665"/>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3810</xdr:rowOff>
    </xdr:from>
    <xdr:to xmlns:xdr="http://schemas.openxmlformats.org/drawingml/2006/spreadsheetDrawing">
      <xdr:col>71</xdr:col>
      <xdr:colOff>177800</xdr:colOff>
      <xdr:row>84</xdr:row>
      <xdr:rowOff>38100</xdr:rowOff>
    </xdr:to>
    <xdr:cxnSp macro="">
      <xdr:nvCxnSpPr>
        <xdr:cNvPr id="667" name="直線コネクタ 666"/>
        <xdr:cNvCxnSpPr/>
      </xdr:nvCxnSpPr>
      <xdr:spPr>
        <a:xfrm flipV="1">
          <a:off x="12814300" y="142341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48895</xdr:rowOff>
    </xdr:from>
    <xdr:ext cx="405130" cy="259080"/>
    <xdr:sp macro="" textlink="">
      <xdr:nvSpPr>
        <xdr:cNvPr id="668" name="n_1aveValue【消防施設】&#10;有形固定資産減価償却率"/>
        <xdr:cNvSpPr txBox="1"/>
      </xdr:nvSpPr>
      <xdr:spPr>
        <a:xfrm>
          <a:off x="15266035" y="1427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135255</xdr:rowOff>
    </xdr:from>
    <xdr:ext cx="403225" cy="257175"/>
    <xdr:sp macro="" textlink="">
      <xdr:nvSpPr>
        <xdr:cNvPr id="669" name="n_2aveValue【消防施設】&#10;有形固定資産減価償却率"/>
        <xdr:cNvSpPr txBox="1"/>
      </xdr:nvSpPr>
      <xdr:spPr>
        <a:xfrm>
          <a:off x="14389735" y="14365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130810</xdr:rowOff>
    </xdr:from>
    <xdr:ext cx="403225" cy="259080"/>
    <xdr:sp macro="" textlink="">
      <xdr:nvSpPr>
        <xdr:cNvPr id="670" name="n_3aveValue【消防施設】&#10;有形固定資産減価償却率"/>
        <xdr:cNvSpPr txBox="1"/>
      </xdr:nvSpPr>
      <xdr:spPr>
        <a:xfrm>
          <a:off x="13500735" y="14361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6350</xdr:rowOff>
    </xdr:from>
    <xdr:ext cx="403225" cy="257175"/>
    <xdr:sp macro="" textlink="">
      <xdr:nvSpPr>
        <xdr:cNvPr id="671" name="n_4aveValue【消防施設】&#10;有形固定資産減価償却率"/>
        <xdr:cNvSpPr txBox="1"/>
      </xdr:nvSpPr>
      <xdr:spPr>
        <a:xfrm>
          <a:off x="12611735" y="14065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15875</xdr:rowOff>
    </xdr:from>
    <xdr:ext cx="405130" cy="259080"/>
    <xdr:sp macro="" textlink="">
      <xdr:nvSpPr>
        <xdr:cNvPr id="672" name="n_1mainValue【消防施設】&#10;有形固定資産減価償却率"/>
        <xdr:cNvSpPr txBox="1"/>
      </xdr:nvSpPr>
      <xdr:spPr>
        <a:xfrm>
          <a:off x="15266035" y="13731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6350</xdr:rowOff>
    </xdr:from>
    <xdr:ext cx="403225" cy="257175"/>
    <xdr:sp macro="" textlink="">
      <xdr:nvSpPr>
        <xdr:cNvPr id="673" name="n_2mainValue【消防施設】&#10;有形固定資産減価償却率"/>
        <xdr:cNvSpPr txBox="1"/>
      </xdr:nvSpPr>
      <xdr:spPr>
        <a:xfrm>
          <a:off x="14389735" y="13893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71120</xdr:rowOff>
    </xdr:from>
    <xdr:ext cx="403225" cy="259080"/>
    <xdr:sp macro="" textlink="">
      <xdr:nvSpPr>
        <xdr:cNvPr id="674" name="n_3mainValue【消防施設】&#10;有形固定資産減価償却率"/>
        <xdr:cNvSpPr txBox="1"/>
      </xdr:nvSpPr>
      <xdr:spPr>
        <a:xfrm>
          <a:off x="13500735" y="13958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80010</xdr:rowOff>
    </xdr:from>
    <xdr:ext cx="403225" cy="259080"/>
    <xdr:sp macro="" textlink="">
      <xdr:nvSpPr>
        <xdr:cNvPr id="675" name="n_4mainValue【消防施設】&#10;有形固定資産減価償却率"/>
        <xdr:cNvSpPr txBox="1"/>
      </xdr:nvSpPr>
      <xdr:spPr>
        <a:xfrm>
          <a:off x="12611735" y="14481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4" name="テキスト ボックス 68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5" name="直線コネクタ 68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86" name="直線コネクタ 68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5455" cy="259080"/>
    <xdr:sp macro="" textlink="">
      <xdr:nvSpPr>
        <xdr:cNvPr id="687" name="テキスト ボックス 686"/>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88" name="直線コネクタ 68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5455" cy="257175"/>
    <xdr:sp macro="" textlink="">
      <xdr:nvSpPr>
        <xdr:cNvPr id="689" name="テキスト ボックス 688"/>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90" name="直線コネクタ 68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5455" cy="259080"/>
    <xdr:sp macro="" textlink="">
      <xdr:nvSpPr>
        <xdr:cNvPr id="691" name="テキスト ボックス 690"/>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92" name="直線コネクタ 69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5455" cy="257175"/>
    <xdr:sp macro="" textlink="">
      <xdr:nvSpPr>
        <xdr:cNvPr id="693" name="テキスト ボックス 692"/>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94" name="直線コネクタ 69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5455" cy="259080"/>
    <xdr:sp macro="" textlink="">
      <xdr:nvSpPr>
        <xdr:cNvPr id="695" name="テキスト ボックス 694"/>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96" name="直線コネクタ 69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5455" cy="259080"/>
    <xdr:sp macro="" textlink="">
      <xdr:nvSpPr>
        <xdr:cNvPr id="697" name="テキスト ボックス 696"/>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8" name="直線コネクタ 6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99" name="テキスト ボックス 69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91440</xdr:rowOff>
    </xdr:from>
    <xdr:to xmlns:xdr="http://schemas.openxmlformats.org/drawingml/2006/spreadsheetDrawing">
      <xdr:col>116</xdr:col>
      <xdr:colOff>62865</xdr:colOff>
      <xdr:row>86</xdr:row>
      <xdr:rowOff>166370</xdr:rowOff>
    </xdr:to>
    <xdr:cxnSp macro="">
      <xdr:nvCxnSpPr>
        <xdr:cNvPr id="701" name="直線コネクタ 700"/>
        <xdr:cNvCxnSpPr/>
      </xdr:nvCxnSpPr>
      <xdr:spPr>
        <a:xfrm flipV="1">
          <a:off x="22160865" y="1346454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170180</xdr:rowOff>
    </xdr:from>
    <xdr:ext cx="469900" cy="259080"/>
    <xdr:sp macro="" textlink="">
      <xdr:nvSpPr>
        <xdr:cNvPr id="702" name="【消防施設】&#10;一人当たり面積最小値テキスト"/>
        <xdr:cNvSpPr txBox="1"/>
      </xdr:nvSpPr>
      <xdr:spPr>
        <a:xfrm>
          <a:off x="22199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166370</xdr:rowOff>
    </xdr:from>
    <xdr:to xmlns:xdr="http://schemas.openxmlformats.org/drawingml/2006/spreadsheetDrawing">
      <xdr:col>116</xdr:col>
      <xdr:colOff>152400</xdr:colOff>
      <xdr:row>86</xdr:row>
      <xdr:rowOff>166370</xdr:rowOff>
    </xdr:to>
    <xdr:cxnSp macro="">
      <xdr:nvCxnSpPr>
        <xdr:cNvPr id="703" name="直線コネクタ 702"/>
        <xdr:cNvCxnSpPr/>
      </xdr:nvCxnSpPr>
      <xdr:spPr>
        <a:xfrm>
          <a:off x="22072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38100</xdr:rowOff>
    </xdr:from>
    <xdr:ext cx="469900" cy="259080"/>
    <xdr:sp macro="" textlink="">
      <xdr:nvSpPr>
        <xdr:cNvPr id="704" name="【消防施設】&#10;一人当たり面積最大値テキスト"/>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91440</xdr:rowOff>
    </xdr:from>
    <xdr:to xmlns:xdr="http://schemas.openxmlformats.org/drawingml/2006/spreadsheetDrawing">
      <xdr:col>116</xdr:col>
      <xdr:colOff>152400</xdr:colOff>
      <xdr:row>78</xdr:row>
      <xdr:rowOff>91440</xdr:rowOff>
    </xdr:to>
    <xdr:cxnSp macro="">
      <xdr:nvCxnSpPr>
        <xdr:cNvPr id="705" name="直線コネクタ 704"/>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17780</xdr:rowOff>
    </xdr:from>
    <xdr:ext cx="469900" cy="257175"/>
    <xdr:sp macro="" textlink="">
      <xdr:nvSpPr>
        <xdr:cNvPr id="706" name="【消防施設】&#10;一人当たり面積平均値テキスト"/>
        <xdr:cNvSpPr txBox="1"/>
      </xdr:nvSpPr>
      <xdr:spPr>
        <a:xfrm>
          <a:off x="22199600" y="144195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707" name="フローチャート: 判断 706"/>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45720</xdr:rowOff>
    </xdr:from>
    <xdr:to xmlns:xdr="http://schemas.openxmlformats.org/drawingml/2006/spreadsheetDrawing">
      <xdr:col>112</xdr:col>
      <xdr:colOff>38100</xdr:colOff>
      <xdr:row>85</xdr:row>
      <xdr:rowOff>147320</xdr:rowOff>
    </xdr:to>
    <xdr:sp macro="" textlink="">
      <xdr:nvSpPr>
        <xdr:cNvPr id="708" name="フローチャート: 判断 707"/>
        <xdr:cNvSpPr/>
      </xdr:nvSpPr>
      <xdr:spPr>
        <a:xfrm>
          <a:off x="21272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50165</xdr:rowOff>
    </xdr:from>
    <xdr:to xmlns:xdr="http://schemas.openxmlformats.org/drawingml/2006/spreadsheetDrawing">
      <xdr:col>107</xdr:col>
      <xdr:colOff>101600</xdr:colOff>
      <xdr:row>85</xdr:row>
      <xdr:rowOff>151765</xdr:rowOff>
    </xdr:to>
    <xdr:sp macro="" textlink="">
      <xdr:nvSpPr>
        <xdr:cNvPr id="709" name="フローチャート: 判断 708"/>
        <xdr:cNvSpPr/>
      </xdr:nvSpPr>
      <xdr:spPr>
        <a:xfrm>
          <a:off x="20383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55245</xdr:rowOff>
    </xdr:from>
    <xdr:to xmlns:xdr="http://schemas.openxmlformats.org/drawingml/2006/spreadsheetDrawing">
      <xdr:col>102</xdr:col>
      <xdr:colOff>165100</xdr:colOff>
      <xdr:row>85</xdr:row>
      <xdr:rowOff>156845</xdr:rowOff>
    </xdr:to>
    <xdr:sp macro="" textlink="">
      <xdr:nvSpPr>
        <xdr:cNvPr id="710" name="フローチャート: 判断 709"/>
        <xdr:cNvSpPr/>
      </xdr:nvSpPr>
      <xdr:spPr>
        <a:xfrm>
          <a:off x="19494500" y="146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50165</xdr:rowOff>
    </xdr:from>
    <xdr:to xmlns:xdr="http://schemas.openxmlformats.org/drawingml/2006/spreadsheetDrawing">
      <xdr:col>98</xdr:col>
      <xdr:colOff>38100</xdr:colOff>
      <xdr:row>85</xdr:row>
      <xdr:rowOff>151765</xdr:rowOff>
    </xdr:to>
    <xdr:sp macro="" textlink="">
      <xdr:nvSpPr>
        <xdr:cNvPr id="711" name="フローチャート: 判断 710"/>
        <xdr:cNvSpPr/>
      </xdr:nvSpPr>
      <xdr:spPr>
        <a:xfrm>
          <a:off x="18605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2" name="テキスト ボックス 7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3" name="テキスト ボックス 7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4" name="テキスト ボックス 7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5" name="テキスト ボックス 7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6" name="テキスト ボックス 7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99695</xdr:rowOff>
    </xdr:from>
    <xdr:to xmlns:xdr="http://schemas.openxmlformats.org/drawingml/2006/spreadsheetDrawing">
      <xdr:col>116</xdr:col>
      <xdr:colOff>114300</xdr:colOff>
      <xdr:row>86</xdr:row>
      <xdr:rowOff>29845</xdr:rowOff>
    </xdr:to>
    <xdr:sp macro="" textlink="">
      <xdr:nvSpPr>
        <xdr:cNvPr id="717" name="楕円 716"/>
        <xdr:cNvSpPr/>
      </xdr:nvSpPr>
      <xdr:spPr>
        <a:xfrm>
          <a:off x="221107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78105</xdr:rowOff>
    </xdr:from>
    <xdr:ext cx="469900" cy="257175"/>
    <xdr:sp macro="" textlink="">
      <xdr:nvSpPr>
        <xdr:cNvPr id="718" name="【消防施設】&#10;一人当たり面積該当値テキスト"/>
        <xdr:cNvSpPr txBox="1"/>
      </xdr:nvSpPr>
      <xdr:spPr>
        <a:xfrm>
          <a:off x="22199600" y="14651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102235</xdr:rowOff>
    </xdr:from>
    <xdr:to xmlns:xdr="http://schemas.openxmlformats.org/drawingml/2006/spreadsheetDrawing">
      <xdr:col>112</xdr:col>
      <xdr:colOff>38100</xdr:colOff>
      <xdr:row>86</xdr:row>
      <xdr:rowOff>32385</xdr:rowOff>
    </xdr:to>
    <xdr:sp macro="" textlink="">
      <xdr:nvSpPr>
        <xdr:cNvPr id="719" name="楕円 718"/>
        <xdr:cNvSpPr/>
      </xdr:nvSpPr>
      <xdr:spPr>
        <a:xfrm>
          <a:off x="21272500" y="14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150495</xdr:rowOff>
    </xdr:from>
    <xdr:to xmlns:xdr="http://schemas.openxmlformats.org/drawingml/2006/spreadsheetDrawing">
      <xdr:col>116</xdr:col>
      <xdr:colOff>63500</xdr:colOff>
      <xdr:row>85</xdr:row>
      <xdr:rowOff>153035</xdr:rowOff>
    </xdr:to>
    <xdr:cxnSp macro="">
      <xdr:nvCxnSpPr>
        <xdr:cNvPr id="720" name="直線コネクタ 719"/>
        <xdr:cNvCxnSpPr/>
      </xdr:nvCxnSpPr>
      <xdr:spPr>
        <a:xfrm flipV="1">
          <a:off x="21323300" y="147237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139065</xdr:rowOff>
    </xdr:from>
    <xdr:to xmlns:xdr="http://schemas.openxmlformats.org/drawingml/2006/spreadsheetDrawing">
      <xdr:col>107</xdr:col>
      <xdr:colOff>101600</xdr:colOff>
      <xdr:row>86</xdr:row>
      <xdr:rowOff>69215</xdr:rowOff>
    </xdr:to>
    <xdr:sp macro="" textlink="">
      <xdr:nvSpPr>
        <xdr:cNvPr id="721" name="楕円 720"/>
        <xdr:cNvSpPr/>
      </xdr:nvSpPr>
      <xdr:spPr>
        <a:xfrm>
          <a:off x="20383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153035</xdr:rowOff>
    </xdr:from>
    <xdr:to xmlns:xdr="http://schemas.openxmlformats.org/drawingml/2006/spreadsheetDrawing">
      <xdr:col>111</xdr:col>
      <xdr:colOff>177800</xdr:colOff>
      <xdr:row>86</xdr:row>
      <xdr:rowOff>18415</xdr:rowOff>
    </xdr:to>
    <xdr:cxnSp macro="">
      <xdr:nvCxnSpPr>
        <xdr:cNvPr id="722" name="直線コネクタ 721"/>
        <xdr:cNvCxnSpPr/>
      </xdr:nvCxnSpPr>
      <xdr:spPr>
        <a:xfrm flipV="1">
          <a:off x="20434300" y="147262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144780</xdr:rowOff>
    </xdr:from>
    <xdr:to xmlns:xdr="http://schemas.openxmlformats.org/drawingml/2006/spreadsheetDrawing">
      <xdr:col>102</xdr:col>
      <xdr:colOff>165100</xdr:colOff>
      <xdr:row>86</xdr:row>
      <xdr:rowOff>74930</xdr:rowOff>
    </xdr:to>
    <xdr:sp macro="" textlink="">
      <xdr:nvSpPr>
        <xdr:cNvPr id="723" name="楕円 722"/>
        <xdr:cNvSpPr/>
      </xdr:nvSpPr>
      <xdr:spPr>
        <a:xfrm>
          <a:off x="19494500" y="147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18415</xdr:rowOff>
    </xdr:from>
    <xdr:to xmlns:xdr="http://schemas.openxmlformats.org/drawingml/2006/spreadsheetDrawing">
      <xdr:col>107</xdr:col>
      <xdr:colOff>50800</xdr:colOff>
      <xdr:row>86</xdr:row>
      <xdr:rowOff>24130</xdr:rowOff>
    </xdr:to>
    <xdr:cxnSp macro="">
      <xdr:nvCxnSpPr>
        <xdr:cNvPr id="724" name="直線コネクタ 723"/>
        <xdr:cNvCxnSpPr/>
      </xdr:nvCxnSpPr>
      <xdr:spPr>
        <a:xfrm flipV="1">
          <a:off x="19545300" y="147631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163195</xdr:rowOff>
    </xdr:from>
    <xdr:to xmlns:xdr="http://schemas.openxmlformats.org/drawingml/2006/spreadsheetDrawing">
      <xdr:col>98</xdr:col>
      <xdr:colOff>38100</xdr:colOff>
      <xdr:row>86</xdr:row>
      <xdr:rowOff>93345</xdr:rowOff>
    </xdr:to>
    <xdr:sp macro="" textlink="">
      <xdr:nvSpPr>
        <xdr:cNvPr id="725" name="楕円 724"/>
        <xdr:cNvSpPr/>
      </xdr:nvSpPr>
      <xdr:spPr>
        <a:xfrm>
          <a:off x="1860550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24130</xdr:rowOff>
    </xdr:from>
    <xdr:to xmlns:xdr="http://schemas.openxmlformats.org/drawingml/2006/spreadsheetDrawing">
      <xdr:col>102</xdr:col>
      <xdr:colOff>114300</xdr:colOff>
      <xdr:row>86</xdr:row>
      <xdr:rowOff>42545</xdr:rowOff>
    </xdr:to>
    <xdr:cxnSp macro="">
      <xdr:nvCxnSpPr>
        <xdr:cNvPr id="726" name="直線コネクタ 725"/>
        <xdr:cNvCxnSpPr/>
      </xdr:nvCxnSpPr>
      <xdr:spPr>
        <a:xfrm flipV="1">
          <a:off x="18656300" y="147688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163830</xdr:rowOff>
    </xdr:from>
    <xdr:ext cx="469900" cy="259080"/>
    <xdr:sp macro="" textlink="">
      <xdr:nvSpPr>
        <xdr:cNvPr id="727" name="n_1aveValue【消防施設】&#10;一人当たり面積"/>
        <xdr:cNvSpPr txBox="1"/>
      </xdr:nvSpPr>
      <xdr:spPr>
        <a:xfrm>
          <a:off x="2107565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168275</xdr:rowOff>
    </xdr:from>
    <xdr:ext cx="467995" cy="257175"/>
    <xdr:sp macro="" textlink="">
      <xdr:nvSpPr>
        <xdr:cNvPr id="728" name="n_2aveValue【消防施設】&#10;一人当たり面積"/>
        <xdr:cNvSpPr txBox="1"/>
      </xdr:nvSpPr>
      <xdr:spPr>
        <a:xfrm>
          <a:off x="20199350" y="14398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1905</xdr:rowOff>
    </xdr:from>
    <xdr:ext cx="467995" cy="259080"/>
    <xdr:sp macro="" textlink="">
      <xdr:nvSpPr>
        <xdr:cNvPr id="729" name="n_3aveValue【消防施設】&#10;一人当たり面積"/>
        <xdr:cNvSpPr txBox="1"/>
      </xdr:nvSpPr>
      <xdr:spPr>
        <a:xfrm>
          <a:off x="19310350" y="14403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168275</xdr:rowOff>
    </xdr:from>
    <xdr:ext cx="467995" cy="257175"/>
    <xdr:sp macro="" textlink="">
      <xdr:nvSpPr>
        <xdr:cNvPr id="730" name="n_4aveValue【消防施設】&#10;一人当たり面積"/>
        <xdr:cNvSpPr txBox="1"/>
      </xdr:nvSpPr>
      <xdr:spPr>
        <a:xfrm>
          <a:off x="18421350" y="14398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23495</xdr:rowOff>
    </xdr:from>
    <xdr:ext cx="469900" cy="259080"/>
    <xdr:sp macro="" textlink="">
      <xdr:nvSpPr>
        <xdr:cNvPr id="731" name="n_1mainValue【消防施設】&#10;一人当たり面積"/>
        <xdr:cNvSpPr txBox="1"/>
      </xdr:nvSpPr>
      <xdr:spPr>
        <a:xfrm>
          <a:off x="2107565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60325</xdr:rowOff>
    </xdr:from>
    <xdr:ext cx="467995" cy="259080"/>
    <xdr:sp macro="" textlink="">
      <xdr:nvSpPr>
        <xdr:cNvPr id="732" name="n_2mainValue【消防施設】&#10;一人当たり面積"/>
        <xdr:cNvSpPr txBox="1"/>
      </xdr:nvSpPr>
      <xdr:spPr>
        <a:xfrm>
          <a:off x="20199350" y="14805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66040</xdr:rowOff>
    </xdr:from>
    <xdr:ext cx="467995" cy="257175"/>
    <xdr:sp macro="" textlink="">
      <xdr:nvSpPr>
        <xdr:cNvPr id="733" name="n_3mainValue【消防施設】&#10;一人当たり面積"/>
        <xdr:cNvSpPr txBox="1"/>
      </xdr:nvSpPr>
      <xdr:spPr>
        <a:xfrm>
          <a:off x="19310350" y="148107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84455</xdr:rowOff>
    </xdr:from>
    <xdr:ext cx="467995" cy="259080"/>
    <xdr:sp macro="" textlink="">
      <xdr:nvSpPr>
        <xdr:cNvPr id="734" name="n_4mainValue【消防施設】&#10;一人当たり面積"/>
        <xdr:cNvSpPr txBox="1"/>
      </xdr:nvSpPr>
      <xdr:spPr>
        <a:xfrm>
          <a:off x="18421350" y="14829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3" name="テキスト ボックス 742"/>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5" name="テキスト ボックス 744"/>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6" name="直線コネクタ 74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47" name="テキスト ボックス 746"/>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8" name="直線コネクタ 74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9" name="テキスト ボックス 74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0" name="直線コネクタ 74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51" name="テキスト ボックス 750"/>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2" name="直線コネクタ 75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3" name="テキスト ボックス 75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4" name="直線コネクタ 75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5" name="テキスト ボックス 75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6" name="直線コネクタ 75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57" name="テキスト ボックス 756"/>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60" name="直線コネクタ 759"/>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1"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2" name="直線コネクタ 76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763"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64" name="直線コネクタ 763"/>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71120</xdr:rowOff>
    </xdr:from>
    <xdr:ext cx="405130" cy="259080"/>
    <xdr:sp macro="" textlink="">
      <xdr:nvSpPr>
        <xdr:cNvPr id="765" name="【庁舎】&#10;有形固定資産減価償却率平均値テキスト"/>
        <xdr:cNvSpPr txBox="1"/>
      </xdr:nvSpPr>
      <xdr:spPr>
        <a:xfrm>
          <a:off x="16357600" y="1773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48260</xdr:rowOff>
    </xdr:from>
    <xdr:to xmlns:xdr="http://schemas.openxmlformats.org/drawingml/2006/spreadsheetDrawing">
      <xdr:col>85</xdr:col>
      <xdr:colOff>177800</xdr:colOff>
      <xdr:row>104</xdr:row>
      <xdr:rowOff>149860</xdr:rowOff>
    </xdr:to>
    <xdr:sp macro="" textlink="">
      <xdr:nvSpPr>
        <xdr:cNvPr id="766" name="フローチャート: 判断 765"/>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767" name="フローチャート: 判断 766"/>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167640</xdr:rowOff>
    </xdr:from>
    <xdr:to xmlns:xdr="http://schemas.openxmlformats.org/drawingml/2006/spreadsheetDrawing">
      <xdr:col>76</xdr:col>
      <xdr:colOff>165100</xdr:colOff>
      <xdr:row>105</xdr:row>
      <xdr:rowOff>97790</xdr:rowOff>
    </xdr:to>
    <xdr:sp macro="" textlink="">
      <xdr:nvSpPr>
        <xdr:cNvPr id="768" name="フローチャート: 判断 767"/>
        <xdr:cNvSpPr/>
      </xdr:nvSpPr>
      <xdr:spPr>
        <a:xfrm>
          <a:off x="14541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141605</xdr:rowOff>
    </xdr:from>
    <xdr:to xmlns:xdr="http://schemas.openxmlformats.org/drawingml/2006/spreadsheetDrawing">
      <xdr:col>72</xdr:col>
      <xdr:colOff>38100</xdr:colOff>
      <xdr:row>105</xdr:row>
      <xdr:rowOff>71755</xdr:rowOff>
    </xdr:to>
    <xdr:sp macro="" textlink="">
      <xdr:nvSpPr>
        <xdr:cNvPr id="769" name="フローチャート: 判断 768"/>
        <xdr:cNvSpPr/>
      </xdr:nvSpPr>
      <xdr:spPr>
        <a:xfrm>
          <a:off x="13652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125095</xdr:rowOff>
    </xdr:from>
    <xdr:to xmlns:xdr="http://schemas.openxmlformats.org/drawingml/2006/spreadsheetDrawing">
      <xdr:col>67</xdr:col>
      <xdr:colOff>101600</xdr:colOff>
      <xdr:row>105</xdr:row>
      <xdr:rowOff>55245</xdr:rowOff>
    </xdr:to>
    <xdr:sp macro="" textlink="">
      <xdr:nvSpPr>
        <xdr:cNvPr id="770" name="フローチャート: 判断 769"/>
        <xdr:cNvSpPr/>
      </xdr:nvSpPr>
      <xdr:spPr>
        <a:xfrm>
          <a:off x="12763500" y="1795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64770</xdr:rowOff>
    </xdr:from>
    <xdr:to xmlns:xdr="http://schemas.openxmlformats.org/drawingml/2006/spreadsheetDrawing">
      <xdr:col>85</xdr:col>
      <xdr:colOff>177800</xdr:colOff>
      <xdr:row>107</xdr:row>
      <xdr:rowOff>166370</xdr:rowOff>
    </xdr:to>
    <xdr:sp macro="" textlink="">
      <xdr:nvSpPr>
        <xdr:cNvPr id="776" name="楕円 775"/>
        <xdr:cNvSpPr/>
      </xdr:nvSpPr>
      <xdr:spPr>
        <a:xfrm>
          <a:off x="162687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43180</xdr:rowOff>
    </xdr:from>
    <xdr:ext cx="405130" cy="257175"/>
    <xdr:sp macro="" textlink="">
      <xdr:nvSpPr>
        <xdr:cNvPr id="777" name="【庁舎】&#10;有形固定資産減価償却率該当値テキスト"/>
        <xdr:cNvSpPr txBox="1"/>
      </xdr:nvSpPr>
      <xdr:spPr>
        <a:xfrm>
          <a:off x="16357600" y="183883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31750</xdr:rowOff>
    </xdr:from>
    <xdr:to xmlns:xdr="http://schemas.openxmlformats.org/drawingml/2006/spreadsheetDrawing">
      <xdr:col>81</xdr:col>
      <xdr:colOff>101600</xdr:colOff>
      <xdr:row>107</xdr:row>
      <xdr:rowOff>133350</xdr:rowOff>
    </xdr:to>
    <xdr:sp macro="" textlink="">
      <xdr:nvSpPr>
        <xdr:cNvPr id="778" name="楕円 777"/>
        <xdr:cNvSpPr/>
      </xdr:nvSpPr>
      <xdr:spPr>
        <a:xfrm>
          <a:off x="15430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82550</xdr:rowOff>
    </xdr:from>
    <xdr:to xmlns:xdr="http://schemas.openxmlformats.org/drawingml/2006/spreadsheetDrawing">
      <xdr:col>85</xdr:col>
      <xdr:colOff>127000</xdr:colOff>
      <xdr:row>107</xdr:row>
      <xdr:rowOff>115570</xdr:rowOff>
    </xdr:to>
    <xdr:cxnSp macro="">
      <xdr:nvCxnSpPr>
        <xdr:cNvPr id="779" name="直線コネクタ 778"/>
        <xdr:cNvCxnSpPr/>
      </xdr:nvCxnSpPr>
      <xdr:spPr>
        <a:xfrm>
          <a:off x="15481300" y="184277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170815</xdr:rowOff>
    </xdr:from>
    <xdr:to xmlns:xdr="http://schemas.openxmlformats.org/drawingml/2006/spreadsheetDrawing">
      <xdr:col>76</xdr:col>
      <xdr:colOff>165100</xdr:colOff>
      <xdr:row>107</xdr:row>
      <xdr:rowOff>100965</xdr:rowOff>
    </xdr:to>
    <xdr:sp macro="" textlink="">
      <xdr:nvSpPr>
        <xdr:cNvPr id="780" name="楕円 779"/>
        <xdr:cNvSpPr/>
      </xdr:nvSpPr>
      <xdr:spPr>
        <a:xfrm>
          <a:off x="14541500" y="183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50165</xdr:rowOff>
    </xdr:from>
    <xdr:to xmlns:xdr="http://schemas.openxmlformats.org/drawingml/2006/spreadsheetDrawing">
      <xdr:col>81</xdr:col>
      <xdr:colOff>50800</xdr:colOff>
      <xdr:row>107</xdr:row>
      <xdr:rowOff>82550</xdr:rowOff>
    </xdr:to>
    <xdr:cxnSp macro="">
      <xdr:nvCxnSpPr>
        <xdr:cNvPr id="781" name="直線コネクタ 780"/>
        <xdr:cNvCxnSpPr/>
      </xdr:nvCxnSpPr>
      <xdr:spPr>
        <a:xfrm>
          <a:off x="14592300" y="18395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139700</xdr:rowOff>
    </xdr:from>
    <xdr:to xmlns:xdr="http://schemas.openxmlformats.org/drawingml/2006/spreadsheetDrawing">
      <xdr:col>72</xdr:col>
      <xdr:colOff>38100</xdr:colOff>
      <xdr:row>107</xdr:row>
      <xdr:rowOff>69850</xdr:rowOff>
    </xdr:to>
    <xdr:sp macro="" textlink="">
      <xdr:nvSpPr>
        <xdr:cNvPr id="782" name="楕円 781"/>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19050</xdr:rowOff>
    </xdr:from>
    <xdr:to xmlns:xdr="http://schemas.openxmlformats.org/drawingml/2006/spreadsheetDrawing">
      <xdr:col>76</xdr:col>
      <xdr:colOff>114300</xdr:colOff>
      <xdr:row>107</xdr:row>
      <xdr:rowOff>50165</xdr:rowOff>
    </xdr:to>
    <xdr:cxnSp macro="">
      <xdr:nvCxnSpPr>
        <xdr:cNvPr id="783" name="直線コネクタ 782"/>
        <xdr:cNvCxnSpPr/>
      </xdr:nvCxnSpPr>
      <xdr:spPr>
        <a:xfrm>
          <a:off x="13703300" y="183642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110490</xdr:rowOff>
    </xdr:from>
    <xdr:to xmlns:xdr="http://schemas.openxmlformats.org/drawingml/2006/spreadsheetDrawing">
      <xdr:col>67</xdr:col>
      <xdr:colOff>101600</xdr:colOff>
      <xdr:row>107</xdr:row>
      <xdr:rowOff>40640</xdr:rowOff>
    </xdr:to>
    <xdr:sp macro="" textlink="">
      <xdr:nvSpPr>
        <xdr:cNvPr id="784" name="楕円 783"/>
        <xdr:cNvSpPr/>
      </xdr:nvSpPr>
      <xdr:spPr>
        <a:xfrm>
          <a:off x="12763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161290</xdr:rowOff>
    </xdr:from>
    <xdr:to xmlns:xdr="http://schemas.openxmlformats.org/drawingml/2006/spreadsheetDrawing">
      <xdr:col>71</xdr:col>
      <xdr:colOff>177800</xdr:colOff>
      <xdr:row>107</xdr:row>
      <xdr:rowOff>19050</xdr:rowOff>
    </xdr:to>
    <xdr:cxnSp macro="">
      <xdr:nvCxnSpPr>
        <xdr:cNvPr id="785" name="直線コネクタ 784"/>
        <xdr:cNvCxnSpPr/>
      </xdr:nvCxnSpPr>
      <xdr:spPr>
        <a:xfrm>
          <a:off x="12814300" y="183349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37465</xdr:rowOff>
    </xdr:from>
    <xdr:ext cx="405130" cy="259080"/>
    <xdr:sp macro="" textlink="">
      <xdr:nvSpPr>
        <xdr:cNvPr id="786" name="n_1aveValue【庁舎】&#10;有形固定資産減価償却率"/>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114300</xdr:rowOff>
    </xdr:from>
    <xdr:ext cx="403225" cy="259080"/>
    <xdr:sp macro="" textlink="">
      <xdr:nvSpPr>
        <xdr:cNvPr id="787" name="n_2aveValue【庁舎】&#10;有形固定資産減価償却率"/>
        <xdr:cNvSpPr txBox="1"/>
      </xdr:nvSpPr>
      <xdr:spPr>
        <a:xfrm>
          <a:off x="14389735" y="17773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88265</xdr:rowOff>
    </xdr:from>
    <xdr:ext cx="403225" cy="257175"/>
    <xdr:sp macro="" textlink="">
      <xdr:nvSpPr>
        <xdr:cNvPr id="788" name="n_3aveValue【庁舎】&#10;有形固定資産減価償却率"/>
        <xdr:cNvSpPr txBox="1"/>
      </xdr:nvSpPr>
      <xdr:spPr>
        <a:xfrm>
          <a:off x="13500735" y="177476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71755</xdr:rowOff>
    </xdr:from>
    <xdr:ext cx="403225" cy="259080"/>
    <xdr:sp macro="" textlink="">
      <xdr:nvSpPr>
        <xdr:cNvPr id="789" name="n_4aveValue【庁舎】&#10;有形固定資産減価償却率"/>
        <xdr:cNvSpPr txBox="1"/>
      </xdr:nvSpPr>
      <xdr:spPr>
        <a:xfrm>
          <a:off x="12611735" y="177311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124460</xdr:rowOff>
    </xdr:from>
    <xdr:ext cx="405130" cy="259080"/>
    <xdr:sp macro="" textlink="">
      <xdr:nvSpPr>
        <xdr:cNvPr id="790" name="n_1mainValue【庁舎】&#10;有形固定資産減価償却率"/>
        <xdr:cNvSpPr txBox="1"/>
      </xdr:nvSpPr>
      <xdr:spPr>
        <a:xfrm>
          <a:off x="15266035" y="18469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92075</xdr:rowOff>
    </xdr:from>
    <xdr:ext cx="403225" cy="259080"/>
    <xdr:sp macro="" textlink="">
      <xdr:nvSpPr>
        <xdr:cNvPr id="791" name="n_2mainValue【庁舎】&#10;有形固定資産減価償却率"/>
        <xdr:cNvSpPr txBox="1"/>
      </xdr:nvSpPr>
      <xdr:spPr>
        <a:xfrm>
          <a:off x="14389735" y="18437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60960</xdr:rowOff>
    </xdr:from>
    <xdr:ext cx="403225" cy="259080"/>
    <xdr:sp macro="" textlink="">
      <xdr:nvSpPr>
        <xdr:cNvPr id="792" name="n_3mainValue【庁舎】&#10;有形固定資産減価償却率"/>
        <xdr:cNvSpPr txBox="1"/>
      </xdr:nvSpPr>
      <xdr:spPr>
        <a:xfrm>
          <a:off x="13500735" y="18406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31750</xdr:rowOff>
    </xdr:from>
    <xdr:ext cx="403225" cy="257175"/>
    <xdr:sp macro="" textlink="">
      <xdr:nvSpPr>
        <xdr:cNvPr id="793" name="n_4mainValue【庁舎】&#10;有形固定資産減価償却率"/>
        <xdr:cNvSpPr txBox="1"/>
      </xdr:nvSpPr>
      <xdr:spPr>
        <a:xfrm>
          <a:off x="12611735" y="183769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2" name="テキスト ボックス 80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4" name="直線コネクタ 80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805" name="テキスト ボックス 804"/>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6" name="直線コネクタ 80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807" name="テキスト ボックス 806"/>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8" name="直線コネクタ 80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809" name="テキスト ボックス 808"/>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0" name="直線コネクタ 80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811" name="テキスト ボックス 810"/>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2" name="直線コネクタ 8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3" name="テキスト ボックス 81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60960</xdr:rowOff>
    </xdr:from>
    <xdr:to xmlns:xdr="http://schemas.openxmlformats.org/drawingml/2006/spreadsheetDrawing">
      <xdr:col>116</xdr:col>
      <xdr:colOff>62865</xdr:colOff>
      <xdr:row>107</xdr:row>
      <xdr:rowOff>154940</xdr:rowOff>
    </xdr:to>
    <xdr:cxnSp macro="">
      <xdr:nvCxnSpPr>
        <xdr:cNvPr id="815" name="直線コネクタ 814"/>
        <xdr:cNvCxnSpPr/>
      </xdr:nvCxnSpPr>
      <xdr:spPr>
        <a:xfrm flipV="1">
          <a:off x="22160865" y="172059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158750</xdr:rowOff>
    </xdr:from>
    <xdr:ext cx="469900" cy="259080"/>
    <xdr:sp macro="" textlink="">
      <xdr:nvSpPr>
        <xdr:cNvPr id="816" name="【庁舎】&#10;一人当たり面積最小値テキスト"/>
        <xdr:cNvSpPr txBox="1"/>
      </xdr:nvSpPr>
      <xdr:spPr>
        <a:xfrm>
          <a:off x="2219960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154940</xdr:rowOff>
    </xdr:from>
    <xdr:to xmlns:xdr="http://schemas.openxmlformats.org/drawingml/2006/spreadsheetDrawing">
      <xdr:col>116</xdr:col>
      <xdr:colOff>152400</xdr:colOff>
      <xdr:row>107</xdr:row>
      <xdr:rowOff>154940</xdr:rowOff>
    </xdr:to>
    <xdr:cxnSp macro="">
      <xdr:nvCxnSpPr>
        <xdr:cNvPr id="817" name="直線コネクタ 816"/>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7620</xdr:rowOff>
    </xdr:from>
    <xdr:ext cx="469900" cy="257175"/>
    <xdr:sp macro="" textlink="">
      <xdr:nvSpPr>
        <xdr:cNvPr id="818" name="【庁舎】&#10;一人当たり面積最大値テキスト"/>
        <xdr:cNvSpPr txBox="1"/>
      </xdr:nvSpPr>
      <xdr:spPr>
        <a:xfrm>
          <a:off x="22199600" y="16981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60960</xdr:rowOff>
    </xdr:from>
    <xdr:to xmlns:xdr="http://schemas.openxmlformats.org/drawingml/2006/spreadsheetDrawing">
      <xdr:col>116</xdr:col>
      <xdr:colOff>152400</xdr:colOff>
      <xdr:row>100</xdr:row>
      <xdr:rowOff>60960</xdr:rowOff>
    </xdr:to>
    <xdr:cxnSp macro="">
      <xdr:nvCxnSpPr>
        <xdr:cNvPr id="819" name="直線コネクタ 818"/>
        <xdr:cNvCxnSpPr/>
      </xdr:nvCxnSpPr>
      <xdr:spPr>
        <a:xfrm>
          <a:off x="22072600" y="1720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71120</xdr:rowOff>
    </xdr:from>
    <xdr:ext cx="469900" cy="259080"/>
    <xdr:sp macro="" textlink="">
      <xdr:nvSpPr>
        <xdr:cNvPr id="820" name="【庁舎】&#10;一人当たり面積平均値テキスト"/>
        <xdr:cNvSpPr txBox="1"/>
      </xdr:nvSpPr>
      <xdr:spPr>
        <a:xfrm>
          <a:off x="22199600" y="1807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48260</xdr:rowOff>
    </xdr:from>
    <xdr:to xmlns:xdr="http://schemas.openxmlformats.org/drawingml/2006/spreadsheetDrawing">
      <xdr:col>116</xdr:col>
      <xdr:colOff>114300</xdr:colOff>
      <xdr:row>106</xdr:row>
      <xdr:rowOff>149860</xdr:rowOff>
    </xdr:to>
    <xdr:sp macro="" textlink="">
      <xdr:nvSpPr>
        <xdr:cNvPr id="821" name="フローチャート: 判断 820"/>
        <xdr:cNvSpPr/>
      </xdr:nvSpPr>
      <xdr:spPr>
        <a:xfrm>
          <a:off x="221107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66675</xdr:rowOff>
    </xdr:from>
    <xdr:to xmlns:xdr="http://schemas.openxmlformats.org/drawingml/2006/spreadsheetDrawing">
      <xdr:col>112</xdr:col>
      <xdr:colOff>38100</xdr:colOff>
      <xdr:row>106</xdr:row>
      <xdr:rowOff>168275</xdr:rowOff>
    </xdr:to>
    <xdr:sp macro="" textlink="">
      <xdr:nvSpPr>
        <xdr:cNvPr id="822" name="フローチャート: 判断 821"/>
        <xdr:cNvSpPr/>
      </xdr:nvSpPr>
      <xdr:spPr>
        <a:xfrm>
          <a:off x="21272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48895</xdr:rowOff>
    </xdr:from>
    <xdr:to xmlns:xdr="http://schemas.openxmlformats.org/drawingml/2006/spreadsheetDrawing">
      <xdr:col>107</xdr:col>
      <xdr:colOff>101600</xdr:colOff>
      <xdr:row>106</xdr:row>
      <xdr:rowOff>150495</xdr:rowOff>
    </xdr:to>
    <xdr:sp macro="" textlink="">
      <xdr:nvSpPr>
        <xdr:cNvPr id="823" name="フローチャート: 判断 822"/>
        <xdr:cNvSpPr/>
      </xdr:nvSpPr>
      <xdr:spPr>
        <a:xfrm>
          <a:off x="20383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44450</xdr:rowOff>
    </xdr:from>
    <xdr:to xmlns:xdr="http://schemas.openxmlformats.org/drawingml/2006/spreadsheetDrawing">
      <xdr:col>102</xdr:col>
      <xdr:colOff>165100</xdr:colOff>
      <xdr:row>106</xdr:row>
      <xdr:rowOff>146050</xdr:rowOff>
    </xdr:to>
    <xdr:sp macro="" textlink="">
      <xdr:nvSpPr>
        <xdr:cNvPr id="824" name="フローチャート: 判断 823"/>
        <xdr:cNvSpPr/>
      </xdr:nvSpPr>
      <xdr:spPr>
        <a:xfrm>
          <a:off x="19494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53975</xdr:rowOff>
    </xdr:from>
    <xdr:to xmlns:xdr="http://schemas.openxmlformats.org/drawingml/2006/spreadsheetDrawing">
      <xdr:col>98</xdr:col>
      <xdr:colOff>38100</xdr:colOff>
      <xdr:row>106</xdr:row>
      <xdr:rowOff>155575</xdr:rowOff>
    </xdr:to>
    <xdr:sp macro="" textlink="">
      <xdr:nvSpPr>
        <xdr:cNvPr id="825" name="フローチャート: 判断 824"/>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6" name="テキスト ボックス 82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7" name="テキスト ボックス 82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8" name="テキスト ボックス 82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9" name="テキスト ボックス 82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0" name="テキスト ボックス 82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142240</xdr:rowOff>
    </xdr:from>
    <xdr:to xmlns:xdr="http://schemas.openxmlformats.org/drawingml/2006/spreadsheetDrawing">
      <xdr:col>116</xdr:col>
      <xdr:colOff>114300</xdr:colOff>
      <xdr:row>107</xdr:row>
      <xdr:rowOff>72390</xdr:rowOff>
    </xdr:to>
    <xdr:sp macro="" textlink="">
      <xdr:nvSpPr>
        <xdr:cNvPr id="831" name="楕円 830"/>
        <xdr:cNvSpPr/>
      </xdr:nvSpPr>
      <xdr:spPr>
        <a:xfrm>
          <a:off x="22110700" y="183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120650</xdr:rowOff>
    </xdr:from>
    <xdr:ext cx="469900" cy="257175"/>
    <xdr:sp macro="" textlink="">
      <xdr:nvSpPr>
        <xdr:cNvPr id="832" name="【庁舎】&#10;一人当たり面積該当値テキスト"/>
        <xdr:cNvSpPr txBox="1"/>
      </xdr:nvSpPr>
      <xdr:spPr>
        <a:xfrm>
          <a:off x="22199600" y="182943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145415</xdr:rowOff>
    </xdr:from>
    <xdr:to xmlns:xdr="http://schemas.openxmlformats.org/drawingml/2006/spreadsheetDrawing">
      <xdr:col>112</xdr:col>
      <xdr:colOff>38100</xdr:colOff>
      <xdr:row>107</xdr:row>
      <xdr:rowOff>75565</xdr:rowOff>
    </xdr:to>
    <xdr:sp macro="" textlink="">
      <xdr:nvSpPr>
        <xdr:cNvPr id="833" name="楕円 832"/>
        <xdr:cNvSpPr/>
      </xdr:nvSpPr>
      <xdr:spPr>
        <a:xfrm>
          <a:off x="21272500" y="18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21590</xdr:rowOff>
    </xdr:from>
    <xdr:to xmlns:xdr="http://schemas.openxmlformats.org/drawingml/2006/spreadsheetDrawing">
      <xdr:col>116</xdr:col>
      <xdr:colOff>63500</xdr:colOff>
      <xdr:row>107</xdr:row>
      <xdr:rowOff>24765</xdr:rowOff>
    </xdr:to>
    <xdr:cxnSp macro="">
      <xdr:nvCxnSpPr>
        <xdr:cNvPr id="834" name="直線コネクタ 833"/>
        <xdr:cNvCxnSpPr/>
      </xdr:nvCxnSpPr>
      <xdr:spPr>
        <a:xfrm flipV="1">
          <a:off x="21323300" y="183667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148590</xdr:rowOff>
    </xdr:from>
    <xdr:to xmlns:xdr="http://schemas.openxmlformats.org/drawingml/2006/spreadsheetDrawing">
      <xdr:col>107</xdr:col>
      <xdr:colOff>101600</xdr:colOff>
      <xdr:row>107</xdr:row>
      <xdr:rowOff>78740</xdr:rowOff>
    </xdr:to>
    <xdr:sp macro="" textlink="">
      <xdr:nvSpPr>
        <xdr:cNvPr id="835" name="楕円 834"/>
        <xdr:cNvSpPr/>
      </xdr:nvSpPr>
      <xdr:spPr>
        <a:xfrm>
          <a:off x="20383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24765</xdr:rowOff>
    </xdr:from>
    <xdr:to xmlns:xdr="http://schemas.openxmlformats.org/drawingml/2006/spreadsheetDrawing">
      <xdr:col>111</xdr:col>
      <xdr:colOff>177800</xdr:colOff>
      <xdr:row>107</xdr:row>
      <xdr:rowOff>27940</xdr:rowOff>
    </xdr:to>
    <xdr:cxnSp macro="">
      <xdr:nvCxnSpPr>
        <xdr:cNvPr id="836" name="直線コネクタ 835"/>
        <xdr:cNvCxnSpPr/>
      </xdr:nvCxnSpPr>
      <xdr:spPr>
        <a:xfrm flipV="1">
          <a:off x="20434300" y="18369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151765</xdr:rowOff>
    </xdr:from>
    <xdr:to xmlns:xdr="http://schemas.openxmlformats.org/drawingml/2006/spreadsheetDrawing">
      <xdr:col>102</xdr:col>
      <xdr:colOff>165100</xdr:colOff>
      <xdr:row>107</xdr:row>
      <xdr:rowOff>81915</xdr:rowOff>
    </xdr:to>
    <xdr:sp macro="" textlink="">
      <xdr:nvSpPr>
        <xdr:cNvPr id="837" name="楕円 836"/>
        <xdr:cNvSpPr/>
      </xdr:nvSpPr>
      <xdr:spPr>
        <a:xfrm>
          <a:off x="19494500" y="183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27940</xdr:rowOff>
    </xdr:from>
    <xdr:to xmlns:xdr="http://schemas.openxmlformats.org/drawingml/2006/spreadsheetDrawing">
      <xdr:col>107</xdr:col>
      <xdr:colOff>50800</xdr:colOff>
      <xdr:row>107</xdr:row>
      <xdr:rowOff>31115</xdr:rowOff>
    </xdr:to>
    <xdr:cxnSp macro="">
      <xdr:nvCxnSpPr>
        <xdr:cNvPr id="838" name="直線コネクタ 837"/>
        <xdr:cNvCxnSpPr/>
      </xdr:nvCxnSpPr>
      <xdr:spPr>
        <a:xfrm flipV="1">
          <a:off x="19545300" y="183730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152400</xdr:rowOff>
    </xdr:from>
    <xdr:to xmlns:xdr="http://schemas.openxmlformats.org/drawingml/2006/spreadsheetDrawing">
      <xdr:col>98</xdr:col>
      <xdr:colOff>38100</xdr:colOff>
      <xdr:row>107</xdr:row>
      <xdr:rowOff>82550</xdr:rowOff>
    </xdr:to>
    <xdr:sp macro="" textlink="">
      <xdr:nvSpPr>
        <xdr:cNvPr id="839" name="楕円 838"/>
        <xdr:cNvSpPr/>
      </xdr:nvSpPr>
      <xdr:spPr>
        <a:xfrm>
          <a:off x="18605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31115</xdr:rowOff>
    </xdr:from>
    <xdr:to xmlns:xdr="http://schemas.openxmlformats.org/drawingml/2006/spreadsheetDrawing">
      <xdr:col>102</xdr:col>
      <xdr:colOff>114300</xdr:colOff>
      <xdr:row>107</xdr:row>
      <xdr:rowOff>31750</xdr:rowOff>
    </xdr:to>
    <xdr:cxnSp macro="">
      <xdr:nvCxnSpPr>
        <xdr:cNvPr id="840" name="直線コネクタ 839"/>
        <xdr:cNvCxnSpPr/>
      </xdr:nvCxnSpPr>
      <xdr:spPr>
        <a:xfrm flipV="1">
          <a:off x="18656300" y="183762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13335</xdr:rowOff>
    </xdr:from>
    <xdr:ext cx="469900" cy="259080"/>
    <xdr:sp macro="" textlink="">
      <xdr:nvSpPr>
        <xdr:cNvPr id="841" name="n_1aveValue【庁舎】&#10;一人当たり面積"/>
        <xdr:cNvSpPr txBox="1"/>
      </xdr:nvSpPr>
      <xdr:spPr>
        <a:xfrm>
          <a:off x="21075650" y="18015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167005</xdr:rowOff>
    </xdr:from>
    <xdr:ext cx="467995" cy="257175"/>
    <xdr:sp macro="" textlink="">
      <xdr:nvSpPr>
        <xdr:cNvPr id="842" name="n_2aveValue【庁舎】&#10;一人当たり面積"/>
        <xdr:cNvSpPr txBox="1"/>
      </xdr:nvSpPr>
      <xdr:spPr>
        <a:xfrm>
          <a:off x="20199350" y="17997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162560</xdr:rowOff>
    </xdr:from>
    <xdr:ext cx="467995" cy="259080"/>
    <xdr:sp macro="" textlink="">
      <xdr:nvSpPr>
        <xdr:cNvPr id="843" name="n_3aveValue【庁舎】&#10;一人当たり面積"/>
        <xdr:cNvSpPr txBox="1"/>
      </xdr:nvSpPr>
      <xdr:spPr>
        <a:xfrm>
          <a:off x="19310350" y="17993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635</xdr:rowOff>
    </xdr:from>
    <xdr:ext cx="467995" cy="259080"/>
    <xdr:sp macro="" textlink="">
      <xdr:nvSpPr>
        <xdr:cNvPr id="844" name="n_4aveValue【庁舎】&#10;一人当たり面積"/>
        <xdr:cNvSpPr txBox="1"/>
      </xdr:nvSpPr>
      <xdr:spPr>
        <a:xfrm>
          <a:off x="18421350" y="180028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66675</xdr:rowOff>
    </xdr:from>
    <xdr:ext cx="469900" cy="257175"/>
    <xdr:sp macro="" textlink="">
      <xdr:nvSpPr>
        <xdr:cNvPr id="845" name="n_1mainValue【庁舎】&#10;一人当たり面積"/>
        <xdr:cNvSpPr txBox="1"/>
      </xdr:nvSpPr>
      <xdr:spPr>
        <a:xfrm>
          <a:off x="21075650" y="18411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69850</xdr:rowOff>
    </xdr:from>
    <xdr:ext cx="467995" cy="259080"/>
    <xdr:sp macro="" textlink="">
      <xdr:nvSpPr>
        <xdr:cNvPr id="846" name="n_2mainValue【庁舎】&#10;一人当たり面積"/>
        <xdr:cNvSpPr txBox="1"/>
      </xdr:nvSpPr>
      <xdr:spPr>
        <a:xfrm>
          <a:off x="20199350" y="18415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73025</xdr:rowOff>
    </xdr:from>
    <xdr:ext cx="467995" cy="259080"/>
    <xdr:sp macro="" textlink="">
      <xdr:nvSpPr>
        <xdr:cNvPr id="847" name="n_3mainValue【庁舎】&#10;一人当たり面積"/>
        <xdr:cNvSpPr txBox="1"/>
      </xdr:nvSpPr>
      <xdr:spPr>
        <a:xfrm>
          <a:off x="19310350" y="18418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73660</xdr:rowOff>
    </xdr:from>
    <xdr:ext cx="467995" cy="259080"/>
    <xdr:sp macro="" textlink="">
      <xdr:nvSpPr>
        <xdr:cNvPr id="848" name="n_4mainValue【庁舎】&#10;一人当たり面積"/>
        <xdr:cNvSpPr txBox="1"/>
      </xdr:nvSpPr>
      <xdr:spPr>
        <a:xfrm>
          <a:off x="18421350" y="18418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100" b="0" i="0" baseline="0">
              <a:solidFill>
                <a:schemeClr val="dk1"/>
              </a:solidFill>
              <a:effectLst/>
              <a:latin typeface="ＭＳ Ｐゴシック"/>
              <a:ea typeface="ＭＳ Ｐゴシック"/>
              <a:cs typeface="+mn-cs"/>
            </a:rPr>
            <a:t>　図書館は平成</a:t>
          </a:r>
          <a:r>
            <a:rPr lang="en-US" altLang="ja-JP" sz="1100" b="0" i="0" baseline="0">
              <a:solidFill>
                <a:schemeClr val="dk1"/>
              </a:solidFill>
              <a:effectLst/>
              <a:latin typeface="ＭＳ Ｐゴシック"/>
              <a:ea typeface="ＭＳ Ｐゴシック"/>
              <a:cs typeface="+mn-cs"/>
            </a:rPr>
            <a:t>17</a:t>
          </a:r>
          <a:r>
            <a:rPr lang="ja-JP" altLang="ja-JP" sz="1100" b="0" i="0" baseline="0">
              <a:solidFill>
                <a:schemeClr val="dk1"/>
              </a:solidFill>
              <a:effectLst/>
              <a:latin typeface="ＭＳ Ｐゴシック"/>
              <a:ea typeface="ＭＳ Ｐゴシック"/>
              <a:cs typeface="+mn-cs"/>
            </a:rPr>
            <a:t>年に建設しており、体育館は</a:t>
          </a:r>
          <a:r>
            <a:rPr lang="en-US" altLang="ja-JP" sz="1100" b="0" i="0" baseline="0">
              <a:solidFill>
                <a:schemeClr val="dk1"/>
              </a:solidFill>
              <a:effectLst/>
              <a:latin typeface="ＭＳ Ｐゴシック"/>
              <a:ea typeface="ＭＳ Ｐゴシック"/>
              <a:cs typeface="+mn-cs"/>
            </a:rPr>
            <a:t>40</a:t>
          </a:r>
          <a:r>
            <a:rPr lang="ja-JP" altLang="ja-JP" sz="1100" b="0" i="0" baseline="0">
              <a:solidFill>
                <a:schemeClr val="dk1"/>
              </a:solidFill>
              <a:effectLst/>
              <a:latin typeface="ＭＳ Ｐゴシック"/>
              <a:ea typeface="ＭＳ Ｐゴシック"/>
              <a:cs typeface="+mn-cs"/>
            </a:rPr>
            <a:t>年以上経過するものもあるが平成</a:t>
          </a:r>
          <a:r>
            <a:rPr lang="en-US" altLang="ja-JP" sz="1100" b="0" i="0" baseline="0">
              <a:solidFill>
                <a:schemeClr val="dk1"/>
              </a:solidFill>
              <a:effectLst/>
              <a:latin typeface="ＭＳ Ｐゴシック"/>
              <a:ea typeface="ＭＳ Ｐゴシック"/>
              <a:cs typeface="+mn-cs"/>
            </a:rPr>
            <a:t>16</a:t>
          </a:r>
          <a:r>
            <a:rPr lang="ja-JP" altLang="ja-JP" sz="1100" b="0" i="0" baseline="0">
              <a:solidFill>
                <a:schemeClr val="dk1"/>
              </a:solidFill>
              <a:effectLst/>
              <a:latin typeface="ＭＳ Ｐゴシック"/>
              <a:ea typeface="ＭＳ Ｐゴシック"/>
              <a:cs typeface="+mn-cs"/>
            </a:rPr>
            <a:t>年築のものもあり、有形固定資産減価償却率は類似団体内平均と比較して低い水準である。一般廃棄物処理施設についても類似団体内平均と比較して低い水準である。</a:t>
          </a:r>
          <a:endParaRPr lang="ja-JP" altLang="ja-JP" sz="1400">
            <a:effectLst/>
            <a:latin typeface="ＭＳ Ｐゴシック"/>
            <a:ea typeface="ＭＳ Ｐゴシック"/>
          </a:endParaRPr>
        </a:p>
        <a:p>
          <a:pPr eaLnBrk="1" fontAlgn="auto" latinLnBrk="0" hangingPunct="1"/>
          <a:r>
            <a:rPr lang="ja-JP" altLang="ja-JP" sz="1100" b="0" i="0" baseline="0">
              <a:solidFill>
                <a:schemeClr val="dk1"/>
              </a:solidFill>
              <a:effectLst/>
              <a:latin typeface="ＭＳ Ｐゴシック"/>
              <a:ea typeface="ＭＳ Ｐゴシック"/>
              <a:cs typeface="+mn-cs"/>
            </a:rPr>
            <a:t>　保健センター、福祉施設については類似団体内平均と比較して高い水準である。</a:t>
          </a:r>
          <a:r>
            <a:rPr kumimoji="1" lang="ja-JP" altLang="ja-JP" sz="1100" b="0" i="0" baseline="0">
              <a:solidFill>
                <a:schemeClr val="dk1"/>
              </a:solidFill>
              <a:effectLst/>
              <a:latin typeface="ＭＳ Ｐゴシック"/>
              <a:ea typeface="ＭＳ Ｐゴシック"/>
              <a:cs typeface="+mn-cs"/>
            </a:rPr>
            <a:t>保健センターは築</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年以上経過しており、今後は町民の利便性などを考慮し、改修だけでなく、建替えや複合化なども検討する必要がある。</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庁舎については、築</a:t>
          </a:r>
          <a:r>
            <a:rPr kumimoji="1" lang="en-US" altLang="ja-JP" sz="1100" b="0" i="0" baseline="0">
              <a:solidFill>
                <a:schemeClr val="dk1"/>
              </a:solidFill>
              <a:effectLst/>
              <a:latin typeface="ＭＳ Ｐゴシック"/>
              <a:ea typeface="ＭＳ Ｐゴシック"/>
              <a:cs typeface="+mn-cs"/>
            </a:rPr>
            <a:t>40</a:t>
          </a:r>
          <a:r>
            <a:rPr kumimoji="1" lang="ja-JP" altLang="ja-JP" sz="1100" b="0" i="0" baseline="0">
              <a:solidFill>
                <a:schemeClr val="dk1"/>
              </a:solidFill>
              <a:effectLst/>
              <a:latin typeface="ＭＳ Ｐゴシック"/>
              <a:ea typeface="ＭＳ Ｐゴシック"/>
              <a:cs typeface="+mn-cs"/>
            </a:rPr>
            <a:t>年以上経過しているが、平成</a:t>
          </a:r>
          <a:r>
            <a:rPr kumimoji="1" lang="en-US" altLang="ja-JP" sz="1100" b="0" i="0" baseline="0">
              <a:solidFill>
                <a:schemeClr val="dk1"/>
              </a:solidFill>
              <a:effectLst/>
              <a:latin typeface="ＭＳ Ｐゴシック"/>
              <a:ea typeface="ＭＳ Ｐゴシック"/>
              <a:cs typeface="+mn-cs"/>
            </a:rPr>
            <a:t>25</a:t>
          </a:r>
          <a:r>
            <a:rPr kumimoji="1" lang="ja-JP" altLang="ja-JP" sz="1100" b="0" i="0" baseline="0">
              <a:solidFill>
                <a:schemeClr val="dk1"/>
              </a:solidFill>
              <a:effectLst/>
              <a:latin typeface="ＭＳ Ｐゴシック"/>
              <a:ea typeface="ＭＳ Ｐゴシック"/>
              <a:cs typeface="+mn-cs"/>
            </a:rPr>
            <a:t>年に耐震補強工事を行っており、今後は適正な維持補修及び長寿命化を行っていく</a:t>
          </a:r>
          <a:r>
            <a:rPr kumimoji="1" lang="ja-JP" altLang="ja-JP" sz="1100" b="0" i="0" baseline="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pPr eaLnBrk="1" fontAlgn="auto" latinLnBrk="0" hangingPunct="1"/>
          <a:r>
            <a:rPr kumimoji="1" lang="ja-JP" altLang="ja-JP" sz="1100" b="0" i="0" baseline="0">
              <a:solidFill>
                <a:schemeClr val="dk1"/>
              </a:solidFill>
              <a:effectLst/>
              <a:latin typeface="ＭＳ Ｐゴシック"/>
              <a:ea typeface="ＭＳ Ｐゴシック"/>
              <a:cs typeface="+mn-cs"/>
            </a:rPr>
            <a:t>　消防施設については、平成</a:t>
          </a:r>
          <a:r>
            <a:rPr kumimoji="1" lang="en-US" altLang="ja-JP" sz="1100" b="0" i="0" baseline="0">
              <a:solidFill>
                <a:schemeClr val="dk1"/>
              </a:solidFill>
              <a:effectLst/>
              <a:latin typeface="ＭＳ Ｐゴシック"/>
              <a:ea typeface="ＭＳ Ｐゴシック"/>
              <a:cs typeface="+mn-cs"/>
            </a:rPr>
            <a:t>30</a:t>
          </a:r>
          <a:r>
            <a:rPr kumimoji="1" lang="ja-JP" altLang="ja-JP" sz="1100" b="0" i="0" baseline="0">
              <a:solidFill>
                <a:schemeClr val="dk1"/>
              </a:solidFill>
              <a:effectLst/>
              <a:latin typeface="ＭＳ Ｐゴシック"/>
              <a:ea typeface="ＭＳ Ｐゴシック"/>
              <a:cs typeface="+mn-cs"/>
            </a:rPr>
            <a:t>年度以降、類似団体内平均と比較して低い水準となっている。これは、消防団詰所</a:t>
          </a:r>
          <a:r>
            <a:rPr kumimoji="1" lang="ja-JP" altLang="en-US" sz="1100" b="0" i="0" baseline="0">
              <a:solidFill>
                <a:schemeClr val="dk1"/>
              </a:solidFill>
              <a:effectLst/>
              <a:latin typeface="ＭＳ Ｐゴシック"/>
              <a:ea typeface="ＭＳ Ｐゴシック"/>
              <a:cs typeface="+mn-cs"/>
            </a:rPr>
            <a:t>（</a:t>
          </a:r>
          <a:r>
            <a:rPr kumimoji="1" lang="en-US" altLang="ja-JP" sz="1100" b="0" i="0" baseline="0">
              <a:solidFill>
                <a:schemeClr val="dk1"/>
              </a:solidFill>
              <a:effectLst/>
              <a:latin typeface="ＭＳ Ｐゴシック"/>
              <a:ea typeface="ＭＳ Ｐゴシック"/>
              <a:cs typeface="+mn-cs"/>
            </a:rPr>
            <a:t>8</a:t>
          </a:r>
          <a:r>
            <a:rPr kumimoji="1" lang="ja-JP" altLang="en-US" sz="1100" b="0" i="0" baseline="0">
              <a:solidFill>
                <a:schemeClr val="dk1"/>
              </a:solidFill>
              <a:effectLst/>
              <a:latin typeface="ＭＳ Ｐゴシック"/>
              <a:ea typeface="ＭＳ Ｐゴシック"/>
              <a:cs typeface="+mn-cs"/>
            </a:rPr>
            <a:t>か所）を</a:t>
          </a:r>
          <a:r>
            <a:rPr kumimoji="1" lang="ja-JP" altLang="ja-JP" sz="1100" b="0" i="0" baseline="0">
              <a:solidFill>
                <a:schemeClr val="dk1"/>
              </a:solidFill>
              <a:effectLst/>
              <a:latin typeface="ＭＳ Ｐゴシック"/>
              <a:ea typeface="ＭＳ Ｐゴシック"/>
              <a:cs typeface="+mn-cs"/>
            </a:rPr>
            <a:t>平成</a:t>
          </a:r>
          <a:r>
            <a:rPr kumimoji="1" lang="en-US" altLang="ja-JP" sz="1100" b="0" i="0" baseline="0">
              <a:solidFill>
                <a:schemeClr val="dk1"/>
              </a:solidFill>
              <a:effectLst/>
              <a:latin typeface="ＭＳ Ｐゴシック"/>
              <a:ea typeface="ＭＳ Ｐゴシック"/>
              <a:cs typeface="+mn-cs"/>
            </a:rPr>
            <a:t>22</a:t>
          </a:r>
          <a:r>
            <a:rPr kumimoji="1" lang="ja-JP" altLang="ja-JP" sz="1100" b="0" i="0" baseline="0">
              <a:solidFill>
                <a:schemeClr val="dk1"/>
              </a:solidFill>
              <a:effectLst/>
              <a:latin typeface="ＭＳ Ｐゴシック"/>
              <a:ea typeface="ＭＳ Ｐゴシック"/>
              <a:cs typeface="+mn-cs"/>
            </a:rPr>
            <a:t>年度から令和</a:t>
          </a:r>
          <a:r>
            <a:rPr kumimoji="1" lang="en-US" altLang="ja-JP" sz="1100" b="0" i="0" baseline="0">
              <a:solidFill>
                <a:schemeClr val="dk1"/>
              </a:solidFill>
              <a:effectLst/>
              <a:latin typeface="ＭＳ Ｐゴシック"/>
              <a:ea typeface="ＭＳ Ｐゴシック"/>
              <a:cs typeface="+mn-cs"/>
            </a:rPr>
            <a:t>2</a:t>
          </a:r>
          <a:r>
            <a:rPr kumimoji="1" lang="ja-JP" altLang="ja-JP" sz="1100" b="0" i="0" baseline="0">
              <a:solidFill>
                <a:schemeClr val="dk1"/>
              </a:solidFill>
              <a:effectLst/>
              <a:latin typeface="ＭＳ Ｐゴシック"/>
              <a:ea typeface="ＭＳ Ｐゴシック"/>
              <a:cs typeface="+mn-cs"/>
            </a:rPr>
            <a:t>年度</a:t>
          </a:r>
          <a:r>
            <a:rPr kumimoji="1" lang="ja-JP" altLang="en-US" sz="1100" b="0" i="0" baseline="0">
              <a:solidFill>
                <a:schemeClr val="dk1"/>
              </a:solidFill>
              <a:effectLst/>
              <a:latin typeface="ＭＳ Ｐゴシック"/>
              <a:ea typeface="ＭＳ Ｐゴシック"/>
              <a:cs typeface="+mn-cs"/>
            </a:rPr>
            <a:t>にかけて順次</a:t>
          </a:r>
          <a:r>
            <a:rPr kumimoji="1" lang="ja-JP" altLang="ja-JP" sz="1100" b="0" i="0" baseline="0">
              <a:solidFill>
                <a:schemeClr val="dk1"/>
              </a:solidFill>
              <a:effectLst/>
              <a:latin typeface="ＭＳ Ｐゴシック"/>
              <a:ea typeface="ＭＳ Ｐゴシック"/>
              <a:cs typeface="+mn-cs"/>
            </a:rPr>
            <a:t>建替え</a:t>
          </a:r>
          <a:r>
            <a:rPr kumimoji="1" lang="ja-JP" altLang="en-US" sz="1100" b="0" i="0" baseline="0">
              <a:solidFill>
                <a:schemeClr val="dk1"/>
              </a:solidFill>
              <a:effectLst/>
              <a:latin typeface="ＭＳ Ｐゴシック"/>
              <a:ea typeface="ＭＳ Ｐゴシック"/>
              <a:cs typeface="+mn-cs"/>
            </a:rPr>
            <a:t>を行ったためである</a:t>
          </a:r>
          <a:r>
            <a:rPr kumimoji="1" lang="ja-JP" altLang="ja-JP" sz="1100" b="0" i="0" baseline="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b="0" i="0" baseline="0">
              <a:solidFill>
                <a:schemeClr val="dk1"/>
              </a:solidFill>
              <a:effectLst/>
              <a:latin typeface="ＭＳ Ｐゴシック"/>
              <a:ea typeface="ＭＳ Ｐゴシック"/>
              <a:cs typeface="+mn-cs"/>
            </a:rPr>
            <a:t>　それぞれの施設において、令和元年度に個別施設計画を策定しており、施設の維持補修、長寿命化に取り組んでいく。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12</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6176112</v>
      </c>
      <c r="BO4" s="216"/>
      <c r="BP4" s="216"/>
      <c r="BQ4" s="216"/>
      <c r="BR4" s="216"/>
      <c r="BS4" s="216"/>
      <c r="BT4" s="216"/>
      <c r="BU4" s="219"/>
      <c r="BV4" s="213">
        <v>6122363</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7.9</v>
      </c>
      <c r="CU4" s="237"/>
      <c r="CV4" s="237"/>
      <c r="CW4" s="237"/>
      <c r="CX4" s="237"/>
      <c r="CY4" s="237"/>
      <c r="CZ4" s="237"/>
      <c r="DA4" s="245"/>
      <c r="DB4" s="229">
        <v>7.5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77</v>
      </c>
      <c r="AV5" s="139"/>
      <c r="AW5" s="139"/>
      <c r="AX5" s="139"/>
      <c r="AY5" s="190" t="s">
        <v>146</v>
      </c>
      <c r="AZ5" s="198"/>
      <c r="BA5" s="198"/>
      <c r="BB5" s="198"/>
      <c r="BC5" s="198"/>
      <c r="BD5" s="198"/>
      <c r="BE5" s="198"/>
      <c r="BF5" s="198"/>
      <c r="BG5" s="198"/>
      <c r="BH5" s="198"/>
      <c r="BI5" s="198"/>
      <c r="BJ5" s="198"/>
      <c r="BK5" s="198"/>
      <c r="BL5" s="198"/>
      <c r="BM5" s="209"/>
      <c r="BN5" s="214">
        <v>5930525</v>
      </c>
      <c r="BO5" s="217"/>
      <c r="BP5" s="217"/>
      <c r="BQ5" s="217"/>
      <c r="BR5" s="217"/>
      <c r="BS5" s="217"/>
      <c r="BT5" s="217"/>
      <c r="BU5" s="220"/>
      <c r="BV5" s="214">
        <v>5888466</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86.3</v>
      </c>
      <c r="CU5" s="238"/>
      <c r="CV5" s="238"/>
      <c r="CW5" s="238"/>
      <c r="CX5" s="238"/>
      <c r="CY5" s="238"/>
      <c r="CZ5" s="238"/>
      <c r="DA5" s="246"/>
      <c r="DB5" s="230">
        <v>96</v>
      </c>
      <c r="DC5" s="238"/>
      <c r="DD5" s="238"/>
      <c r="DE5" s="238"/>
      <c r="DF5" s="238"/>
      <c r="DG5" s="238"/>
      <c r="DH5" s="238"/>
      <c r="DI5" s="246"/>
    </row>
    <row r="6" spans="1:119" ht="18.75" customHeight="1">
      <c r="A6" s="2"/>
      <c r="B6" s="8" t="s">
        <v>162</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171</v>
      </c>
      <c r="AZ6" s="198"/>
      <c r="BA6" s="198"/>
      <c r="BB6" s="198"/>
      <c r="BC6" s="198"/>
      <c r="BD6" s="198"/>
      <c r="BE6" s="198"/>
      <c r="BF6" s="198"/>
      <c r="BG6" s="198"/>
      <c r="BH6" s="198"/>
      <c r="BI6" s="198"/>
      <c r="BJ6" s="198"/>
      <c r="BK6" s="198"/>
      <c r="BL6" s="198"/>
      <c r="BM6" s="209"/>
      <c r="BN6" s="214">
        <v>245587</v>
      </c>
      <c r="BO6" s="217"/>
      <c r="BP6" s="217"/>
      <c r="BQ6" s="217"/>
      <c r="BR6" s="217"/>
      <c r="BS6" s="217"/>
      <c r="BT6" s="217"/>
      <c r="BU6" s="220"/>
      <c r="BV6" s="214">
        <v>233897</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89.6</v>
      </c>
      <c r="CU6" s="239"/>
      <c r="CV6" s="239"/>
      <c r="CW6" s="239"/>
      <c r="CX6" s="239"/>
      <c r="CY6" s="239"/>
      <c r="CZ6" s="239"/>
      <c r="DA6" s="247"/>
      <c r="DB6" s="231">
        <v>98.9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77</v>
      </c>
      <c r="AV7" s="139"/>
      <c r="AW7" s="139"/>
      <c r="AX7" s="139"/>
      <c r="AY7" s="190" t="s">
        <v>174</v>
      </c>
      <c r="AZ7" s="198"/>
      <c r="BA7" s="198"/>
      <c r="BB7" s="198"/>
      <c r="BC7" s="198"/>
      <c r="BD7" s="198"/>
      <c r="BE7" s="198"/>
      <c r="BF7" s="198"/>
      <c r="BG7" s="198"/>
      <c r="BH7" s="198"/>
      <c r="BI7" s="198"/>
      <c r="BJ7" s="198"/>
      <c r="BK7" s="198"/>
      <c r="BL7" s="198"/>
      <c r="BM7" s="209"/>
      <c r="BN7" s="214">
        <v>20266</v>
      </c>
      <c r="BO7" s="217"/>
      <c r="BP7" s="217"/>
      <c r="BQ7" s="217"/>
      <c r="BR7" s="217"/>
      <c r="BS7" s="217"/>
      <c r="BT7" s="217"/>
      <c r="BU7" s="220"/>
      <c r="BV7" s="214">
        <v>37639</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2858747</v>
      </c>
      <c r="CU7" s="217"/>
      <c r="CV7" s="217"/>
      <c r="CW7" s="217"/>
      <c r="CX7" s="217"/>
      <c r="CY7" s="217"/>
      <c r="CZ7" s="217"/>
      <c r="DA7" s="220"/>
      <c r="DB7" s="214">
        <v>2613914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77</v>
      </c>
      <c r="AV8" s="139"/>
      <c r="AW8" s="139"/>
      <c r="AX8" s="139"/>
      <c r="AY8" s="190" t="s">
        <v>179</v>
      </c>
      <c r="AZ8" s="198"/>
      <c r="BA8" s="198"/>
      <c r="BB8" s="198"/>
      <c r="BC8" s="198"/>
      <c r="BD8" s="198"/>
      <c r="BE8" s="198"/>
      <c r="BF8" s="198"/>
      <c r="BG8" s="198"/>
      <c r="BH8" s="198"/>
      <c r="BI8" s="198"/>
      <c r="BJ8" s="198"/>
      <c r="BK8" s="198"/>
      <c r="BL8" s="198"/>
      <c r="BM8" s="209"/>
      <c r="BN8" s="214">
        <v>225321</v>
      </c>
      <c r="BO8" s="217"/>
      <c r="BP8" s="217"/>
      <c r="BQ8" s="217"/>
      <c r="BR8" s="217"/>
      <c r="BS8" s="217"/>
      <c r="BT8" s="217"/>
      <c r="BU8" s="220"/>
      <c r="BV8" s="214">
        <v>196258</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0.28000000000000003</v>
      </c>
      <c r="CU8" s="240"/>
      <c r="CV8" s="240"/>
      <c r="CW8" s="240"/>
      <c r="CX8" s="240"/>
      <c r="CY8" s="240"/>
      <c r="CZ8" s="240"/>
      <c r="DA8" s="248"/>
      <c r="DB8" s="232">
        <v>0.28999999999999998</v>
      </c>
      <c r="DC8" s="240"/>
      <c r="DD8" s="240"/>
      <c r="DE8" s="240"/>
      <c r="DF8" s="240"/>
      <c r="DG8" s="240"/>
      <c r="DH8" s="240"/>
      <c r="DI8" s="248"/>
    </row>
    <row r="9" spans="1:119" ht="18.75" customHeight="1">
      <c r="A9" s="2"/>
      <c r="B9" s="10" t="s">
        <v>22</v>
      </c>
      <c r="C9" s="27"/>
      <c r="D9" s="27"/>
      <c r="E9" s="27"/>
      <c r="F9" s="27"/>
      <c r="G9" s="27"/>
      <c r="H9" s="27"/>
      <c r="I9" s="27"/>
      <c r="J9" s="27"/>
      <c r="K9" s="31"/>
      <c r="L9" s="65" t="s">
        <v>16</v>
      </c>
      <c r="M9" s="74"/>
      <c r="N9" s="74"/>
      <c r="O9" s="74"/>
      <c r="P9" s="74"/>
      <c r="Q9" s="86"/>
      <c r="R9" s="97">
        <v>6934</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77</v>
      </c>
      <c r="AV9" s="139"/>
      <c r="AW9" s="139"/>
      <c r="AX9" s="139"/>
      <c r="AY9" s="190" t="s">
        <v>78</v>
      </c>
      <c r="AZ9" s="198"/>
      <c r="BA9" s="198"/>
      <c r="BB9" s="198"/>
      <c r="BC9" s="198"/>
      <c r="BD9" s="198"/>
      <c r="BE9" s="198"/>
      <c r="BF9" s="198"/>
      <c r="BG9" s="198"/>
      <c r="BH9" s="198"/>
      <c r="BI9" s="198"/>
      <c r="BJ9" s="198"/>
      <c r="BK9" s="198"/>
      <c r="BL9" s="198"/>
      <c r="BM9" s="209"/>
      <c r="BN9" s="214">
        <v>29063</v>
      </c>
      <c r="BO9" s="217"/>
      <c r="BP9" s="217"/>
      <c r="BQ9" s="217"/>
      <c r="BR9" s="217"/>
      <c r="BS9" s="217"/>
      <c r="BT9" s="217"/>
      <c r="BU9" s="220"/>
      <c r="BV9" s="214">
        <v>69107</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12.5</v>
      </c>
      <c r="CU9" s="238"/>
      <c r="CV9" s="238"/>
      <c r="CW9" s="238"/>
      <c r="CX9" s="238"/>
      <c r="CY9" s="238"/>
      <c r="CZ9" s="238"/>
      <c r="DA9" s="246"/>
      <c r="DB9" s="230">
        <v>13</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7345</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77</v>
      </c>
      <c r="AV10" s="139"/>
      <c r="AW10" s="139"/>
      <c r="AX10" s="139"/>
      <c r="AY10" s="190" t="s">
        <v>190</v>
      </c>
      <c r="AZ10" s="198"/>
      <c r="BA10" s="198"/>
      <c r="BB10" s="198"/>
      <c r="BC10" s="198"/>
      <c r="BD10" s="198"/>
      <c r="BE10" s="198"/>
      <c r="BF10" s="198"/>
      <c r="BG10" s="198"/>
      <c r="BH10" s="198"/>
      <c r="BI10" s="198"/>
      <c r="BJ10" s="198"/>
      <c r="BK10" s="198"/>
      <c r="BL10" s="198"/>
      <c r="BM10" s="209"/>
      <c r="BN10" s="214">
        <v>332900</v>
      </c>
      <c r="BO10" s="217"/>
      <c r="BP10" s="217"/>
      <c r="BQ10" s="217"/>
      <c r="BR10" s="217"/>
      <c r="BS10" s="217"/>
      <c r="BT10" s="217"/>
      <c r="BU10" s="220"/>
      <c r="BV10" s="214">
        <v>64001</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187</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197</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5532</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65</v>
      </c>
      <c r="C12" s="28"/>
      <c r="D12" s="28"/>
      <c r="E12" s="28"/>
      <c r="F12" s="28"/>
      <c r="G12" s="28"/>
      <c r="H12" s="28"/>
      <c r="I12" s="28"/>
      <c r="J12" s="28"/>
      <c r="K12" s="60"/>
      <c r="L12" s="66" t="s">
        <v>204</v>
      </c>
      <c r="M12" s="75"/>
      <c r="N12" s="75"/>
      <c r="O12" s="75"/>
      <c r="P12" s="75"/>
      <c r="Q12" s="87"/>
      <c r="R12" s="99">
        <v>7112</v>
      </c>
      <c r="S12" s="108"/>
      <c r="T12" s="108"/>
      <c r="U12" s="108"/>
      <c r="V12" s="120"/>
      <c r="W12" s="132" t="s">
        <v>6</v>
      </c>
      <c r="X12" s="139"/>
      <c r="Y12" s="139"/>
      <c r="Z12" s="139"/>
      <c r="AA12" s="139"/>
      <c r="AB12" s="144"/>
      <c r="AC12" s="148" t="s">
        <v>121</v>
      </c>
      <c r="AD12" s="155"/>
      <c r="AE12" s="155"/>
      <c r="AF12" s="155"/>
      <c r="AG12" s="158"/>
      <c r="AH12" s="148" t="s">
        <v>206</v>
      </c>
      <c r="AI12" s="155"/>
      <c r="AJ12" s="155"/>
      <c r="AK12" s="155"/>
      <c r="AL12" s="170"/>
      <c r="AM12" s="175" t="s">
        <v>207</v>
      </c>
      <c r="AN12" s="58"/>
      <c r="AO12" s="58"/>
      <c r="AP12" s="58"/>
      <c r="AQ12" s="58"/>
      <c r="AR12" s="58"/>
      <c r="AS12" s="58"/>
      <c r="AT12" s="63"/>
      <c r="AU12" s="182" t="s">
        <v>197</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114000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7093</v>
      </c>
      <c r="S13" s="109"/>
      <c r="T13" s="109"/>
      <c r="U13" s="109"/>
      <c r="V13" s="121"/>
      <c r="W13" s="130" t="s">
        <v>214</v>
      </c>
      <c r="X13" s="56"/>
      <c r="Y13" s="56"/>
      <c r="Z13" s="56"/>
      <c r="AA13" s="56"/>
      <c r="AB13" s="25"/>
      <c r="AC13" s="72">
        <v>741</v>
      </c>
      <c r="AD13" s="80"/>
      <c r="AE13" s="80"/>
      <c r="AF13" s="80"/>
      <c r="AG13" s="84"/>
      <c r="AH13" s="72">
        <v>819</v>
      </c>
      <c r="AI13" s="80"/>
      <c r="AJ13" s="80"/>
      <c r="AK13" s="80"/>
      <c r="AL13" s="118"/>
      <c r="AM13" s="175" t="s">
        <v>216</v>
      </c>
      <c r="AN13" s="58"/>
      <c r="AO13" s="58"/>
      <c r="AP13" s="58"/>
      <c r="AQ13" s="58"/>
      <c r="AR13" s="58"/>
      <c r="AS13" s="58"/>
      <c r="AT13" s="63"/>
      <c r="AU13" s="182" t="s">
        <v>197</v>
      </c>
      <c r="AV13" s="139"/>
      <c r="AW13" s="139"/>
      <c r="AX13" s="139"/>
      <c r="AY13" s="190" t="s">
        <v>218</v>
      </c>
      <c r="AZ13" s="198"/>
      <c r="BA13" s="198"/>
      <c r="BB13" s="198"/>
      <c r="BC13" s="198"/>
      <c r="BD13" s="198"/>
      <c r="BE13" s="198"/>
      <c r="BF13" s="198"/>
      <c r="BG13" s="198"/>
      <c r="BH13" s="198"/>
      <c r="BI13" s="198"/>
      <c r="BJ13" s="198"/>
      <c r="BK13" s="198"/>
      <c r="BL13" s="198"/>
      <c r="BM13" s="209"/>
      <c r="BN13" s="214">
        <v>361963</v>
      </c>
      <c r="BO13" s="217"/>
      <c r="BP13" s="217"/>
      <c r="BQ13" s="217"/>
      <c r="BR13" s="217"/>
      <c r="BS13" s="217"/>
      <c r="BT13" s="217"/>
      <c r="BU13" s="220"/>
      <c r="BV13" s="214">
        <v>24640</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7.4</v>
      </c>
      <c r="CU13" s="238"/>
      <c r="CV13" s="238"/>
      <c r="CW13" s="238"/>
      <c r="CX13" s="238"/>
      <c r="CY13" s="238"/>
      <c r="CZ13" s="238"/>
      <c r="DA13" s="246"/>
      <c r="DB13" s="230">
        <v>7.7</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7198</v>
      </c>
      <c r="S14" s="109"/>
      <c r="T14" s="109"/>
      <c r="U14" s="109"/>
      <c r="V14" s="121"/>
      <c r="W14" s="129"/>
      <c r="X14" s="57"/>
      <c r="Y14" s="57"/>
      <c r="Z14" s="57"/>
      <c r="AA14" s="57"/>
      <c r="AB14" s="24"/>
      <c r="AC14" s="149">
        <v>21.7</v>
      </c>
      <c r="AD14" s="156"/>
      <c r="AE14" s="156"/>
      <c r="AF14" s="156"/>
      <c r="AG14" s="159"/>
      <c r="AH14" s="149">
        <v>22.2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35.4</v>
      </c>
      <c r="CU14" s="242"/>
      <c r="CV14" s="242"/>
      <c r="CW14" s="242"/>
      <c r="CX14" s="242"/>
      <c r="CY14" s="242"/>
      <c r="CZ14" s="242"/>
      <c r="DA14" s="250"/>
      <c r="DB14" s="234">
        <v>57.3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7176</v>
      </c>
      <c r="S15" s="109"/>
      <c r="T15" s="109"/>
      <c r="U15" s="109"/>
      <c r="V15" s="121"/>
      <c r="W15" s="130" t="s">
        <v>8</v>
      </c>
      <c r="X15" s="56"/>
      <c r="Y15" s="56"/>
      <c r="Z15" s="56"/>
      <c r="AA15" s="56"/>
      <c r="AB15" s="25"/>
      <c r="AC15" s="72">
        <v>781</v>
      </c>
      <c r="AD15" s="80"/>
      <c r="AE15" s="80"/>
      <c r="AF15" s="80"/>
      <c r="AG15" s="84"/>
      <c r="AH15" s="72">
        <v>868</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677019</v>
      </c>
      <c r="BO15" s="216"/>
      <c r="BP15" s="216"/>
      <c r="BQ15" s="216"/>
      <c r="BR15" s="216"/>
      <c r="BS15" s="216"/>
      <c r="BT15" s="216"/>
      <c r="BU15" s="219"/>
      <c r="BV15" s="213">
        <v>694271</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50</v>
      </c>
      <c r="M16" s="78"/>
      <c r="N16" s="78"/>
      <c r="O16" s="78"/>
      <c r="P16" s="78"/>
      <c r="Q16" s="90"/>
      <c r="R16" s="101" t="s">
        <v>230</v>
      </c>
      <c r="S16" s="110"/>
      <c r="T16" s="110"/>
      <c r="U16" s="110"/>
      <c r="V16" s="122"/>
      <c r="W16" s="129"/>
      <c r="X16" s="57"/>
      <c r="Y16" s="57"/>
      <c r="Z16" s="57"/>
      <c r="AA16" s="57"/>
      <c r="AB16" s="24"/>
      <c r="AC16" s="149">
        <v>22.9</v>
      </c>
      <c r="AD16" s="156"/>
      <c r="AE16" s="156"/>
      <c r="AF16" s="156"/>
      <c r="AG16" s="159"/>
      <c r="AH16" s="149">
        <v>23.6</v>
      </c>
      <c r="AI16" s="156"/>
      <c r="AJ16" s="156"/>
      <c r="AK16" s="156"/>
      <c r="AL16" s="171"/>
      <c r="AM16" s="175"/>
      <c r="AN16" s="58"/>
      <c r="AO16" s="58"/>
      <c r="AP16" s="58"/>
      <c r="AQ16" s="58"/>
      <c r="AR16" s="58"/>
      <c r="AS16" s="58"/>
      <c r="AT16" s="63"/>
      <c r="AU16" s="182"/>
      <c r="AV16" s="139"/>
      <c r="AW16" s="139"/>
      <c r="AX16" s="139"/>
      <c r="AY16" s="190" t="s">
        <v>119</v>
      </c>
      <c r="AZ16" s="198"/>
      <c r="BA16" s="198"/>
      <c r="BB16" s="198"/>
      <c r="BC16" s="198"/>
      <c r="BD16" s="198"/>
      <c r="BE16" s="198"/>
      <c r="BF16" s="198"/>
      <c r="BG16" s="198"/>
      <c r="BH16" s="198"/>
      <c r="BI16" s="198"/>
      <c r="BJ16" s="198"/>
      <c r="BK16" s="198"/>
      <c r="BL16" s="198"/>
      <c r="BM16" s="209"/>
      <c r="BN16" s="214">
        <v>2595875</v>
      </c>
      <c r="BO16" s="217"/>
      <c r="BP16" s="217"/>
      <c r="BQ16" s="217"/>
      <c r="BR16" s="217"/>
      <c r="BS16" s="217"/>
      <c r="BT16" s="217"/>
      <c r="BU16" s="220"/>
      <c r="BV16" s="214">
        <v>2371194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111</v>
      </c>
      <c r="N17" s="83"/>
      <c r="O17" s="83"/>
      <c r="P17" s="83"/>
      <c r="Q17" s="91"/>
      <c r="R17" s="101" t="s">
        <v>230</v>
      </c>
      <c r="S17" s="110"/>
      <c r="T17" s="110"/>
      <c r="U17" s="110"/>
      <c r="V17" s="122"/>
      <c r="W17" s="130" t="s">
        <v>105</v>
      </c>
      <c r="X17" s="56"/>
      <c r="Y17" s="56"/>
      <c r="Z17" s="56"/>
      <c r="AA17" s="56"/>
      <c r="AB17" s="25"/>
      <c r="AC17" s="72">
        <v>1888</v>
      </c>
      <c r="AD17" s="80"/>
      <c r="AE17" s="80"/>
      <c r="AF17" s="80"/>
      <c r="AG17" s="84"/>
      <c r="AH17" s="72">
        <v>1997</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834449</v>
      </c>
      <c r="BO17" s="217"/>
      <c r="BP17" s="217"/>
      <c r="BQ17" s="217"/>
      <c r="BR17" s="217"/>
      <c r="BS17" s="217"/>
      <c r="BT17" s="217"/>
      <c r="BU17" s="220"/>
      <c r="BV17" s="214">
        <v>859616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95.19</v>
      </c>
      <c r="M18" s="70"/>
      <c r="N18" s="70"/>
      <c r="O18" s="70"/>
      <c r="P18" s="70"/>
      <c r="Q18" s="70"/>
      <c r="R18" s="102"/>
      <c r="S18" s="102"/>
      <c r="T18" s="102"/>
      <c r="U18" s="102"/>
      <c r="V18" s="123"/>
      <c r="W18" s="131"/>
      <c r="X18" s="138"/>
      <c r="Y18" s="138"/>
      <c r="Z18" s="138"/>
      <c r="AA18" s="138"/>
      <c r="AB18" s="26"/>
      <c r="AC18" s="150">
        <v>55.4</v>
      </c>
      <c r="AD18" s="157"/>
      <c r="AE18" s="157"/>
      <c r="AF18" s="157"/>
      <c r="AG18" s="160"/>
      <c r="AH18" s="150">
        <v>54.2</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2498749</v>
      </c>
      <c r="BO18" s="217"/>
      <c r="BP18" s="217"/>
      <c r="BQ18" s="217"/>
      <c r="BR18" s="217"/>
      <c r="BS18" s="217"/>
      <c r="BT18" s="217"/>
      <c r="BU18" s="220"/>
      <c r="BV18" s="214">
        <v>2501956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73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220</v>
      </c>
      <c r="AZ19" s="198"/>
      <c r="BA19" s="198"/>
      <c r="BB19" s="198"/>
      <c r="BC19" s="198"/>
      <c r="BD19" s="198"/>
      <c r="BE19" s="198"/>
      <c r="BF19" s="198"/>
      <c r="BG19" s="198"/>
      <c r="BH19" s="198"/>
      <c r="BI19" s="198"/>
      <c r="BJ19" s="198"/>
      <c r="BK19" s="198"/>
      <c r="BL19" s="198"/>
      <c r="BM19" s="209"/>
      <c r="BN19" s="214">
        <v>3734666</v>
      </c>
      <c r="BO19" s="217"/>
      <c r="BP19" s="217"/>
      <c r="BQ19" s="217"/>
      <c r="BR19" s="217"/>
      <c r="BS19" s="217"/>
      <c r="BT19" s="217"/>
      <c r="BU19" s="220"/>
      <c r="BV19" s="214">
        <v>3265423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2857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6</v>
      </c>
      <c r="F22" s="56"/>
      <c r="G22" s="56"/>
      <c r="H22" s="56"/>
      <c r="I22" s="56"/>
      <c r="J22" s="56"/>
      <c r="K22" s="25"/>
      <c r="L22" s="50" t="s">
        <v>243</v>
      </c>
      <c r="M22" s="56"/>
      <c r="N22" s="56"/>
      <c r="O22" s="56"/>
      <c r="P22" s="25"/>
      <c r="Q22" s="92" t="s">
        <v>245</v>
      </c>
      <c r="R22" s="104"/>
      <c r="S22" s="104"/>
      <c r="T22" s="104"/>
      <c r="U22" s="104"/>
      <c r="V22" s="125"/>
      <c r="W22" s="133" t="s">
        <v>246</v>
      </c>
      <c r="X22" s="33"/>
      <c r="Y22" s="41"/>
      <c r="Z22" s="50" t="s">
        <v>6</v>
      </c>
      <c r="AA22" s="56"/>
      <c r="AB22" s="56"/>
      <c r="AC22" s="56"/>
      <c r="AD22" s="56"/>
      <c r="AE22" s="56"/>
      <c r="AF22" s="56"/>
      <c r="AG22" s="25"/>
      <c r="AH22" s="163" t="s">
        <v>184</v>
      </c>
      <c r="AI22" s="56"/>
      <c r="AJ22" s="56"/>
      <c r="AK22" s="56"/>
      <c r="AL22" s="25"/>
      <c r="AM22" s="163" t="s">
        <v>247</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4350378</v>
      </c>
      <c r="BO22" s="216"/>
      <c r="BP22" s="216"/>
      <c r="BQ22" s="216"/>
      <c r="BR22" s="216"/>
      <c r="BS22" s="216"/>
      <c r="BT22" s="216"/>
      <c r="BU22" s="219"/>
      <c r="BV22" s="213">
        <v>4491848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4073220</v>
      </c>
      <c r="BO23" s="217"/>
      <c r="BP23" s="217"/>
      <c r="BQ23" s="217"/>
      <c r="BR23" s="217"/>
      <c r="BS23" s="217"/>
      <c r="BT23" s="217"/>
      <c r="BU23" s="220"/>
      <c r="BV23" s="214">
        <v>4199694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6450</v>
      </c>
      <c r="R24" s="80"/>
      <c r="S24" s="80"/>
      <c r="T24" s="80"/>
      <c r="U24" s="80"/>
      <c r="V24" s="84"/>
      <c r="W24" s="134"/>
      <c r="X24" s="34"/>
      <c r="Y24" s="42"/>
      <c r="Z24" s="52" t="s">
        <v>255</v>
      </c>
      <c r="AA24" s="58"/>
      <c r="AB24" s="58"/>
      <c r="AC24" s="58"/>
      <c r="AD24" s="58"/>
      <c r="AE24" s="58"/>
      <c r="AF24" s="58"/>
      <c r="AG24" s="63"/>
      <c r="AH24" s="72">
        <v>81</v>
      </c>
      <c r="AI24" s="80"/>
      <c r="AJ24" s="80"/>
      <c r="AK24" s="80"/>
      <c r="AL24" s="84"/>
      <c r="AM24" s="72">
        <v>246078</v>
      </c>
      <c r="AN24" s="80"/>
      <c r="AO24" s="80"/>
      <c r="AP24" s="80"/>
      <c r="AQ24" s="80"/>
      <c r="AR24" s="84"/>
      <c r="AS24" s="72">
        <v>3038</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2786141</v>
      </c>
      <c r="BO24" s="217"/>
      <c r="BP24" s="217"/>
      <c r="BQ24" s="217"/>
      <c r="BR24" s="217"/>
      <c r="BS24" s="217"/>
      <c r="BT24" s="217"/>
      <c r="BU24" s="220"/>
      <c r="BV24" s="214">
        <v>2864921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5160</v>
      </c>
      <c r="R25" s="80"/>
      <c r="S25" s="80"/>
      <c r="T25" s="80"/>
      <c r="U25" s="80"/>
      <c r="V25" s="84"/>
      <c r="W25" s="134"/>
      <c r="X25" s="34"/>
      <c r="Y25" s="42"/>
      <c r="Z25" s="52" t="s">
        <v>260</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85128</v>
      </c>
      <c r="BO25" s="216"/>
      <c r="BP25" s="216"/>
      <c r="BQ25" s="216"/>
      <c r="BR25" s="216"/>
      <c r="BS25" s="216"/>
      <c r="BT25" s="216"/>
      <c r="BU25" s="219"/>
      <c r="BV25" s="213">
        <v>86228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4960</v>
      </c>
      <c r="R26" s="80"/>
      <c r="S26" s="80"/>
      <c r="T26" s="80"/>
      <c r="U26" s="80"/>
      <c r="V26" s="84"/>
      <c r="W26" s="134"/>
      <c r="X26" s="34"/>
      <c r="Y26" s="42"/>
      <c r="Z26" s="52" t="s">
        <v>262</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2780</v>
      </c>
      <c r="R27" s="80"/>
      <c r="S27" s="80"/>
      <c r="T27" s="80"/>
      <c r="U27" s="80"/>
      <c r="V27" s="84"/>
      <c r="W27" s="134"/>
      <c r="X27" s="34"/>
      <c r="Y27" s="42"/>
      <c r="Z27" s="52" t="s">
        <v>267</v>
      </c>
      <c r="AA27" s="58"/>
      <c r="AB27" s="58"/>
      <c r="AC27" s="58"/>
      <c r="AD27" s="58"/>
      <c r="AE27" s="58"/>
      <c r="AF27" s="58"/>
      <c r="AG27" s="63"/>
      <c r="AH27" s="72">
        <v>1</v>
      </c>
      <c r="AI27" s="80"/>
      <c r="AJ27" s="80"/>
      <c r="AK27" s="80"/>
      <c r="AL27" s="84"/>
      <c r="AM27" s="72" t="s">
        <v>270</v>
      </c>
      <c r="AN27" s="80"/>
      <c r="AO27" s="80"/>
      <c r="AP27" s="80"/>
      <c r="AQ27" s="80"/>
      <c r="AR27" s="84"/>
      <c r="AS27" s="72" t="s">
        <v>270</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113664</v>
      </c>
      <c r="BO27" s="218"/>
      <c r="BP27" s="218"/>
      <c r="BQ27" s="218"/>
      <c r="BR27" s="218"/>
      <c r="BS27" s="218"/>
      <c r="BT27" s="218"/>
      <c r="BU27" s="221"/>
      <c r="BV27" s="215">
        <v>113664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2090</v>
      </c>
      <c r="R28" s="80"/>
      <c r="S28" s="80"/>
      <c r="T28" s="80"/>
      <c r="U28" s="80"/>
      <c r="V28" s="84"/>
      <c r="W28" s="134"/>
      <c r="X28" s="34"/>
      <c r="Y28" s="42"/>
      <c r="Z28" s="52" t="s">
        <v>40</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276</v>
      </c>
      <c r="AZ28" s="201"/>
      <c r="BA28" s="201"/>
      <c r="BB28" s="204"/>
      <c r="BC28" s="189" t="s">
        <v>110</v>
      </c>
      <c r="BD28" s="197"/>
      <c r="BE28" s="197"/>
      <c r="BF28" s="197"/>
      <c r="BG28" s="197"/>
      <c r="BH28" s="197"/>
      <c r="BI28" s="197"/>
      <c r="BJ28" s="197"/>
      <c r="BK28" s="197"/>
      <c r="BL28" s="197"/>
      <c r="BM28" s="208"/>
      <c r="BN28" s="213">
        <v>576008</v>
      </c>
      <c r="BO28" s="216"/>
      <c r="BP28" s="216"/>
      <c r="BQ28" s="216"/>
      <c r="BR28" s="216"/>
      <c r="BS28" s="216"/>
      <c r="BT28" s="216"/>
      <c r="BU28" s="219"/>
      <c r="BV28" s="213">
        <v>243108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8</v>
      </c>
      <c r="M29" s="80"/>
      <c r="N29" s="80"/>
      <c r="O29" s="80"/>
      <c r="P29" s="84"/>
      <c r="Q29" s="72">
        <v>2010</v>
      </c>
      <c r="R29" s="80"/>
      <c r="S29" s="80"/>
      <c r="T29" s="80"/>
      <c r="U29" s="80"/>
      <c r="V29" s="84"/>
      <c r="W29" s="135"/>
      <c r="X29" s="140"/>
      <c r="Y29" s="142"/>
      <c r="Z29" s="52" t="s">
        <v>279</v>
      </c>
      <c r="AA29" s="58"/>
      <c r="AB29" s="58"/>
      <c r="AC29" s="58"/>
      <c r="AD29" s="58"/>
      <c r="AE29" s="58"/>
      <c r="AF29" s="58"/>
      <c r="AG29" s="63"/>
      <c r="AH29" s="72">
        <v>82</v>
      </c>
      <c r="AI29" s="80"/>
      <c r="AJ29" s="80"/>
      <c r="AK29" s="80"/>
      <c r="AL29" s="84"/>
      <c r="AM29" s="72">
        <v>249920</v>
      </c>
      <c r="AN29" s="80"/>
      <c r="AO29" s="80"/>
      <c r="AP29" s="80"/>
      <c r="AQ29" s="80"/>
      <c r="AR29" s="84"/>
      <c r="AS29" s="72">
        <v>3048</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123365</v>
      </c>
      <c r="BO29" s="217"/>
      <c r="BP29" s="217"/>
      <c r="BQ29" s="217"/>
      <c r="BR29" s="217"/>
      <c r="BS29" s="217"/>
      <c r="BT29" s="217"/>
      <c r="BU29" s="220"/>
      <c r="BV29" s="214">
        <v>93356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283</v>
      </c>
      <c r="X30" s="141"/>
      <c r="Y30" s="141"/>
      <c r="Z30" s="141"/>
      <c r="AA30" s="141"/>
      <c r="AB30" s="141"/>
      <c r="AC30" s="141"/>
      <c r="AD30" s="141"/>
      <c r="AE30" s="141"/>
      <c r="AF30" s="141"/>
      <c r="AG30" s="162"/>
      <c r="AH30" s="150">
        <v>95.3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591769</v>
      </c>
      <c r="BO30" s="218"/>
      <c r="BP30" s="218"/>
      <c r="BQ30" s="218"/>
      <c r="BR30" s="218"/>
      <c r="BS30" s="218"/>
      <c r="BT30" s="218"/>
      <c r="BU30" s="221"/>
      <c r="BV30" s="215">
        <v>436029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167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288</v>
      </c>
      <c r="F33" s="54"/>
      <c r="G33" s="54"/>
      <c r="H33" s="54"/>
      <c r="I33" s="54"/>
      <c r="J33" s="54"/>
      <c r="K33" s="54"/>
      <c r="L33" s="54"/>
      <c r="M33" s="54"/>
      <c r="N33" s="54"/>
      <c r="O33" s="54"/>
      <c r="P33" s="54"/>
      <c r="Q33" s="54"/>
      <c r="R33" s="54"/>
      <c r="S33" s="54"/>
      <c r="T33" s="54"/>
      <c r="U33" s="37" t="s">
        <v>62</v>
      </c>
      <c r="V33" s="37"/>
      <c r="W33" s="54" t="s">
        <v>288</v>
      </c>
      <c r="X33" s="54"/>
      <c r="Y33" s="54"/>
      <c r="Z33" s="54"/>
      <c r="AA33" s="54"/>
      <c r="AB33" s="54"/>
      <c r="AC33" s="54"/>
      <c r="AD33" s="54"/>
      <c r="AE33" s="54"/>
      <c r="AF33" s="54"/>
      <c r="AG33" s="54"/>
      <c r="AH33" s="54"/>
      <c r="AI33" s="54"/>
      <c r="AJ33" s="54"/>
      <c r="AK33" s="54"/>
      <c r="AL33" s="54"/>
      <c r="AM33" s="37" t="s">
        <v>62</v>
      </c>
      <c r="AN33" s="37"/>
      <c r="AO33" s="54" t="s">
        <v>288</v>
      </c>
      <c r="AP33" s="54"/>
      <c r="AQ33" s="54"/>
      <c r="AR33" s="54"/>
      <c r="AS33" s="54"/>
      <c r="AT33" s="54"/>
      <c r="AU33" s="54"/>
      <c r="AV33" s="54"/>
      <c r="AW33" s="54"/>
      <c r="AX33" s="54"/>
      <c r="AY33" s="54"/>
      <c r="AZ33" s="54"/>
      <c r="BA33" s="54"/>
      <c r="BB33" s="54"/>
      <c r="BC33" s="54"/>
      <c r="BD33" s="37"/>
      <c r="BE33" s="54" t="s">
        <v>289</v>
      </c>
      <c r="BF33" s="54"/>
      <c r="BG33" s="54" t="s">
        <v>169</v>
      </c>
      <c r="BH33" s="54"/>
      <c r="BI33" s="54"/>
      <c r="BJ33" s="54"/>
      <c r="BK33" s="54"/>
      <c r="BL33" s="54"/>
      <c r="BM33" s="54"/>
      <c r="BN33" s="54"/>
      <c r="BO33" s="54"/>
      <c r="BP33" s="54"/>
      <c r="BQ33" s="54"/>
      <c r="BR33" s="54"/>
      <c r="BS33" s="54"/>
      <c r="BT33" s="54"/>
      <c r="BU33" s="54"/>
      <c r="BV33" s="37"/>
      <c r="BW33" s="37" t="s">
        <v>289</v>
      </c>
      <c r="BX33" s="37"/>
      <c r="BY33" s="54" t="s">
        <v>120</v>
      </c>
      <c r="BZ33" s="54"/>
      <c r="CA33" s="54"/>
      <c r="CB33" s="54"/>
      <c r="CC33" s="54"/>
      <c r="CD33" s="54"/>
      <c r="CE33" s="54"/>
      <c r="CF33" s="54"/>
      <c r="CG33" s="54"/>
      <c r="CH33" s="54"/>
      <c r="CI33" s="54"/>
      <c r="CJ33" s="54"/>
      <c r="CK33" s="54"/>
      <c r="CL33" s="54"/>
      <c r="CM33" s="54"/>
      <c r="CN33" s="54"/>
      <c r="CO33" s="37" t="s">
        <v>62</v>
      </c>
      <c r="CP33" s="37"/>
      <c r="CQ33" s="54" t="s">
        <v>290</v>
      </c>
      <c r="CR33" s="54"/>
      <c r="CS33" s="54"/>
      <c r="CT33" s="54"/>
      <c r="CU33" s="54"/>
      <c r="CV33" s="54"/>
      <c r="CW33" s="54"/>
      <c r="CX33" s="54"/>
      <c r="CY33" s="54"/>
      <c r="CZ33" s="54"/>
      <c r="DA33" s="54"/>
      <c r="DB33" s="54"/>
      <c r="DC33" s="54"/>
      <c r="DD33" s="54"/>
      <c r="DE33" s="54"/>
      <c r="DF33" s="54"/>
      <c r="DG33" s="253" t="s">
        <v>88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宮崎県市町村総合事務組合　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綾町土地開発公社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宮崎県市町村総合事務組合　市町村交通災害共済事業特別会計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綾町農業支援センター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8</v>
      </c>
      <c r="BF36" s="38"/>
      <c r="BG36" s="55" t="str">
        <f>IF('各会計、関係団体の財政状況及び健全化判断比率'!B34="","",'各会計、関係団体の財政状況及び健全化判断比率'!B34)</f>
        <v>浄化槽事業特別会計</v>
      </c>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宮崎県市町村総合事務組合　自治会館管理運営特別会計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宮崎県後期高齢者医療広域連合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宮崎県後期高齢者医療広域連合　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496</v>
      </c>
    </row>
    <row r="54" spans="5:113"/>
    <row r="55" spans="5:113"/>
    <row r="56" spans="5:113"/>
  </sheetData>
  <sheetProtection algorithmName="SHA-512" hashValue="ER6YCwj/J8ZtsxX4S9G/nVLH9Zy7rttxBl4p8xAcQHx4TacYXu2oWfF+bw3JScR3Y6dx1/AwsaIfkwLlRjXkCg==" saltValue="1ZjjPbIs3lmJbTn0fHa0fg=="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306</v>
      </c>
      <c r="DI1" s="343"/>
      <c r="DJ1" s="343"/>
      <c r="DK1" s="343"/>
      <c r="DL1" s="343"/>
      <c r="DM1" s="343"/>
      <c r="DN1" s="350"/>
      <c r="DO1" s="1"/>
      <c r="DP1" s="342" t="s">
        <v>251</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316</v>
      </c>
      <c r="AA4" s="139"/>
      <c r="AB4" s="139"/>
      <c r="AC4" s="144"/>
      <c r="AD4" s="182" t="s">
        <v>258</v>
      </c>
      <c r="AE4" s="139"/>
      <c r="AF4" s="139"/>
      <c r="AG4" s="139"/>
      <c r="AH4" s="139"/>
      <c r="AI4" s="139"/>
      <c r="AJ4" s="139"/>
      <c r="AK4" s="144"/>
      <c r="AL4" s="182" t="s">
        <v>316</v>
      </c>
      <c r="AM4" s="139"/>
      <c r="AN4" s="139"/>
      <c r="AO4" s="144"/>
      <c r="AP4" s="298" t="s">
        <v>319</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316</v>
      </c>
      <c r="BP4" s="298"/>
      <c r="BQ4" s="298"/>
      <c r="BR4" s="298"/>
      <c r="BS4" s="298" t="s">
        <v>504</v>
      </c>
      <c r="BT4" s="298"/>
      <c r="BU4" s="298"/>
      <c r="BV4" s="298"/>
      <c r="BW4" s="298"/>
      <c r="BX4" s="298"/>
      <c r="BY4" s="298"/>
      <c r="BZ4" s="298"/>
      <c r="CA4" s="298"/>
      <c r="CB4" s="298"/>
      <c r="CD4" s="182" t="s">
        <v>507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625189</v>
      </c>
      <c r="S5" s="276"/>
      <c r="T5" s="276"/>
      <c r="U5" s="276"/>
      <c r="V5" s="276"/>
      <c r="W5" s="276"/>
      <c r="X5" s="276"/>
      <c r="Y5" s="278"/>
      <c r="Z5" s="281">
        <v>10.1</v>
      </c>
      <c r="AA5" s="281"/>
      <c r="AB5" s="281"/>
      <c r="AC5" s="281"/>
      <c r="AD5" s="286">
        <v>625189</v>
      </c>
      <c r="AE5" s="286"/>
      <c r="AF5" s="286"/>
      <c r="AG5" s="286"/>
      <c r="AH5" s="286"/>
      <c r="AI5" s="286"/>
      <c r="AJ5" s="286"/>
      <c r="AK5" s="286"/>
      <c r="AL5" s="291">
        <v>22.4</v>
      </c>
      <c r="AM5" s="293"/>
      <c r="AN5" s="293"/>
      <c r="AO5" s="295"/>
      <c r="AP5" s="260" t="s">
        <v>321</v>
      </c>
      <c r="AQ5" s="265"/>
      <c r="AR5" s="265"/>
      <c r="AS5" s="265"/>
      <c r="AT5" s="265"/>
      <c r="AU5" s="265"/>
      <c r="AV5" s="265"/>
      <c r="AW5" s="265"/>
      <c r="AX5" s="265"/>
      <c r="AY5" s="265"/>
      <c r="AZ5" s="265"/>
      <c r="BA5" s="265"/>
      <c r="BB5" s="265"/>
      <c r="BC5" s="265"/>
      <c r="BD5" s="265"/>
      <c r="BE5" s="265"/>
      <c r="BF5" s="268"/>
      <c r="BG5" s="274">
        <v>625189</v>
      </c>
      <c r="BH5" s="217"/>
      <c r="BI5" s="217"/>
      <c r="BJ5" s="217"/>
      <c r="BK5" s="217"/>
      <c r="BL5" s="217"/>
      <c r="BM5" s="217"/>
      <c r="BN5" s="279"/>
      <c r="BO5" s="282">
        <v>100</v>
      </c>
      <c r="BP5" s="282"/>
      <c r="BQ5" s="282"/>
      <c r="BR5" s="282"/>
      <c r="BS5" s="287" t="s">
        <v>202</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316</v>
      </c>
      <c r="DA5" s="139"/>
      <c r="DB5" s="139"/>
      <c r="DC5" s="144"/>
      <c r="DD5" s="182" t="s">
        <v>326</v>
      </c>
      <c r="DE5" s="139"/>
      <c r="DF5" s="139"/>
      <c r="DG5" s="139"/>
      <c r="DH5" s="139"/>
      <c r="DI5" s="139"/>
      <c r="DJ5" s="139"/>
      <c r="DK5" s="139"/>
      <c r="DL5" s="139"/>
      <c r="DM5" s="139"/>
      <c r="DN5" s="139"/>
      <c r="DO5" s="139"/>
      <c r="DP5" s="144"/>
      <c r="DQ5" s="182" t="s">
        <v>508</v>
      </c>
      <c r="DR5" s="139"/>
      <c r="DS5" s="139"/>
      <c r="DT5" s="139"/>
      <c r="DU5" s="139"/>
      <c r="DV5" s="139"/>
      <c r="DW5" s="139"/>
      <c r="DX5" s="139"/>
      <c r="DY5" s="139"/>
      <c r="DZ5" s="139"/>
      <c r="EA5" s="139"/>
      <c r="EB5" s="139"/>
      <c r="EC5" s="144"/>
    </row>
    <row r="6" spans="2:143" ht="11.25" customHeight="1">
      <c r="B6" s="261" t="s">
        <v>509</v>
      </c>
      <c r="C6" s="1"/>
      <c r="D6" s="1"/>
      <c r="E6" s="1"/>
      <c r="F6" s="1"/>
      <c r="G6" s="1"/>
      <c r="H6" s="1"/>
      <c r="I6" s="1"/>
      <c r="J6" s="1"/>
      <c r="K6" s="1"/>
      <c r="L6" s="1"/>
      <c r="M6" s="1"/>
      <c r="N6" s="1"/>
      <c r="O6" s="1"/>
      <c r="P6" s="1"/>
      <c r="Q6" s="269"/>
      <c r="R6" s="274">
        <v>55223</v>
      </c>
      <c r="S6" s="217"/>
      <c r="T6" s="217"/>
      <c r="U6" s="217"/>
      <c r="V6" s="217"/>
      <c r="W6" s="217"/>
      <c r="X6" s="217"/>
      <c r="Y6" s="279"/>
      <c r="Z6" s="282">
        <v>0.9</v>
      </c>
      <c r="AA6" s="282"/>
      <c r="AB6" s="282"/>
      <c r="AC6" s="282"/>
      <c r="AD6" s="287">
        <v>55223</v>
      </c>
      <c r="AE6" s="287"/>
      <c r="AF6" s="287"/>
      <c r="AG6" s="287"/>
      <c r="AH6" s="287"/>
      <c r="AI6" s="287"/>
      <c r="AJ6" s="287"/>
      <c r="AK6" s="287"/>
      <c r="AL6" s="283">
        <v>2</v>
      </c>
      <c r="AM6" s="238"/>
      <c r="AN6" s="238"/>
      <c r="AO6" s="296"/>
      <c r="AP6" s="261" t="s">
        <v>114</v>
      </c>
      <c r="AQ6" s="1"/>
      <c r="AR6" s="1"/>
      <c r="AS6" s="1"/>
      <c r="AT6" s="1"/>
      <c r="AU6" s="1"/>
      <c r="AV6" s="1"/>
      <c r="AW6" s="1"/>
      <c r="AX6" s="1"/>
      <c r="AY6" s="1"/>
      <c r="AZ6" s="1"/>
      <c r="BA6" s="1"/>
      <c r="BB6" s="1"/>
      <c r="BC6" s="1"/>
      <c r="BD6" s="1"/>
      <c r="BE6" s="1"/>
      <c r="BF6" s="269"/>
      <c r="BG6" s="274">
        <v>625189</v>
      </c>
      <c r="BH6" s="217"/>
      <c r="BI6" s="217"/>
      <c r="BJ6" s="217"/>
      <c r="BK6" s="217"/>
      <c r="BL6" s="217"/>
      <c r="BM6" s="217"/>
      <c r="BN6" s="279"/>
      <c r="BO6" s="282">
        <v>100</v>
      </c>
      <c r="BP6" s="282"/>
      <c r="BQ6" s="282"/>
      <c r="BR6" s="282"/>
      <c r="BS6" s="287" t="s">
        <v>202</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57517</v>
      </c>
      <c r="CS6" s="217"/>
      <c r="CT6" s="217"/>
      <c r="CU6" s="217"/>
      <c r="CV6" s="217"/>
      <c r="CW6" s="217"/>
      <c r="CX6" s="217"/>
      <c r="CY6" s="279"/>
      <c r="CZ6" s="291">
        <v>1</v>
      </c>
      <c r="DA6" s="293"/>
      <c r="DB6" s="293"/>
      <c r="DC6" s="336"/>
      <c r="DD6" s="288" t="s">
        <v>202</v>
      </c>
      <c r="DE6" s="217"/>
      <c r="DF6" s="217"/>
      <c r="DG6" s="217"/>
      <c r="DH6" s="217"/>
      <c r="DI6" s="217"/>
      <c r="DJ6" s="217"/>
      <c r="DK6" s="217"/>
      <c r="DL6" s="217"/>
      <c r="DM6" s="217"/>
      <c r="DN6" s="217"/>
      <c r="DO6" s="217"/>
      <c r="DP6" s="279"/>
      <c r="DQ6" s="288">
        <v>57517</v>
      </c>
      <c r="DR6" s="217"/>
      <c r="DS6" s="217"/>
      <c r="DT6" s="217"/>
      <c r="DU6" s="217"/>
      <c r="DV6" s="217"/>
      <c r="DW6" s="217"/>
      <c r="DX6" s="217"/>
      <c r="DY6" s="217"/>
      <c r="DZ6" s="217"/>
      <c r="EA6" s="217"/>
      <c r="EB6" s="217"/>
      <c r="EC6" s="326"/>
    </row>
    <row r="7" spans="2:143" ht="11.25" customHeight="1">
      <c r="B7" s="261" t="s">
        <v>47</v>
      </c>
      <c r="C7" s="1"/>
      <c r="D7" s="1"/>
      <c r="E7" s="1"/>
      <c r="F7" s="1"/>
      <c r="G7" s="1"/>
      <c r="H7" s="1"/>
      <c r="I7" s="1"/>
      <c r="J7" s="1"/>
      <c r="K7" s="1"/>
      <c r="L7" s="1"/>
      <c r="M7" s="1"/>
      <c r="N7" s="1"/>
      <c r="O7" s="1"/>
      <c r="P7" s="1"/>
      <c r="Q7" s="269"/>
      <c r="R7" s="274">
        <v>285</v>
      </c>
      <c r="S7" s="217"/>
      <c r="T7" s="217"/>
      <c r="U7" s="217"/>
      <c r="V7" s="217"/>
      <c r="W7" s="217"/>
      <c r="X7" s="217"/>
      <c r="Y7" s="279"/>
      <c r="Z7" s="282">
        <v>0</v>
      </c>
      <c r="AA7" s="282"/>
      <c r="AB7" s="282"/>
      <c r="AC7" s="282"/>
      <c r="AD7" s="287">
        <v>285</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235289</v>
      </c>
      <c r="BH7" s="217"/>
      <c r="BI7" s="217"/>
      <c r="BJ7" s="217"/>
      <c r="BK7" s="217"/>
      <c r="BL7" s="217"/>
      <c r="BM7" s="217"/>
      <c r="BN7" s="279"/>
      <c r="BO7" s="282">
        <v>37.6</v>
      </c>
      <c r="BP7" s="282"/>
      <c r="BQ7" s="282"/>
      <c r="BR7" s="282"/>
      <c r="BS7" s="287" t="s">
        <v>202</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1498223</v>
      </c>
      <c r="CS7" s="217"/>
      <c r="CT7" s="217"/>
      <c r="CU7" s="217"/>
      <c r="CV7" s="217"/>
      <c r="CW7" s="217"/>
      <c r="CX7" s="217"/>
      <c r="CY7" s="279"/>
      <c r="CZ7" s="282">
        <v>25.3</v>
      </c>
      <c r="DA7" s="282"/>
      <c r="DB7" s="282"/>
      <c r="DC7" s="282"/>
      <c r="DD7" s="288">
        <v>13593</v>
      </c>
      <c r="DE7" s="217"/>
      <c r="DF7" s="217"/>
      <c r="DG7" s="217"/>
      <c r="DH7" s="217"/>
      <c r="DI7" s="217"/>
      <c r="DJ7" s="217"/>
      <c r="DK7" s="217"/>
      <c r="DL7" s="217"/>
      <c r="DM7" s="217"/>
      <c r="DN7" s="217"/>
      <c r="DO7" s="217"/>
      <c r="DP7" s="279"/>
      <c r="DQ7" s="288">
        <v>857155</v>
      </c>
      <c r="DR7" s="217"/>
      <c r="DS7" s="217"/>
      <c r="DT7" s="217"/>
      <c r="DU7" s="217"/>
      <c r="DV7" s="217"/>
      <c r="DW7" s="217"/>
      <c r="DX7" s="217"/>
      <c r="DY7" s="217"/>
      <c r="DZ7" s="217"/>
      <c r="EA7" s="217"/>
      <c r="EB7" s="217"/>
      <c r="EC7" s="326"/>
    </row>
    <row r="8" spans="2:143" ht="11.25" customHeight="1">
      <c r="B8" s="261" t="s">
        <v>333</v>
      </c>
      <c r="C8" s="1"/>
      <c r="D8" s="1"/>
      <c r="E8" s="1"/>
      <c r="F8" s="1"/>
      <c r="G8" s="1"/>
      <c r="H8" s="1"/>
      <c r="I8" s="1"/>
      <c r="J8" s="1"/>
      <c r="K8" s="1"/>
      <c r="L8" s="1"/>
      <c r="M8" s="1"/>
      <c r="N8" s="1"/>
      <c r="O8" s="1"/>
      <c r="P8" s="1"/>
      <c r="Q8" s="269"/>
      <c r="R8" s="274">
        <v>2065</v>
      </c>
      <c r="S8" s="217"/>
      <c r="T8" s="217"/>
      <c r="U8" s="217"/>
      <c r="V8" s="217"/>
      <c r="W8" s="217"/>
      <c r="X8" s="217"/>
      <c r="Y8" s="279"/>
      <c r="Z8" s="282">
        <v>0</v>
      </c>
      <c r="AA8" s="282"/>
      <c r="AB8" s="282"/>
      <c r="AC8" s="282"/>
      <c r="AD8" s="287">
        <v>2065</v>
      </c>
      <c r="AE8" s="287"/>
      <c r="AF8" s="287"/>
      <c r="AG8" s="287"/>
      <c r="AH8" s="287"/>
      <c r="AI8" s="287"/>
      <c r="AJ8" s="287"/>
      <c r="AK8" s="287"/>
      <c r="AL8" s="283">
        <v>0.1</v>
      </c>
      <c r="AM8" s="238"/>
      <c r="AN8" s="238"/>
      <c r="AO8" s="296"/>
      <c r="AP8" s="261" t="s">
        <v>116</v>
      </c>
      <c r="AQ8" s="1"/>
      <c r="AR8" s="1"/>
      <c r="AS8" s="1"/>
      <c r="AT8" s="1"/>
      <c r="AU8" s="1"/>
      <c r="AV8" s="1"/>
      <c r="AW8" s="1"/>
      <c r="AX8" s="1"/>
      <c r="AY8" s="1"/>
      <c r="AZ8" s="1"/>
      <c r="BA8" s="1"/>
      <c r="BB8" s="1"/>
      <c r="BC8" s="1"/>
      <c r="BD8" s="1"/>
      <c r="BE8" s="1"/>
      <c r="BF8" s="269"/>
      <c r="BG8" s="274">
        <v>10599</v>
      </c>
      <c r="BH8" s="217"/>
      <c r="BI8" s="217"/>
      <c r="BJ8" s="217"/>
      <c r="BK8" s="217"/>
      <c r="BL8" s="217"/>
      <c r="BM8" s="217"/>
      <c r="BN8" s="279"/>
      <c r="BO8" s="282">
        <v>1.7</v>
      </c>
      <c r="BP8" s="282"/>
      <c r="BQ8" s="282"/>
      <c r="BR8" s="282"/>
      <c r="BS8" s="287" t="s">
        <v>202</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1571945</v>
      </c>
      <c r="CS8" s="217"/>
      <c r="CT8" s="217"/>
      <c r="CU8" s="217"/>
      <c r="CV8" s="217"/>
      <c r="CW8" s="217"/>
      <c r="CX8" s="217"/>
      <c r="CY8" s="279"/>
      <c r="CZ8" s="282">
        <v>26.5</v>
      </c>
      <c r="DA8" s="282"/>
      <c r="DB8" s="282"/>
      <c r="DC8" s="282"/>
      <c r="DD8" s="288">
        <v>13200</v>
      </c>
      <c r="DE8" s="217"/>
      <c r="DF8" s="217"/>
      <c r="DG8" s="217"/>
      <c r="DH8" s="217"/>
      <c r="DI8" s="217"/>
      <c r="DJ8" s="217"/>
      <c r="DK8" s="217"/>
      <c r="DL8" s="217"/>
      <c r="DM8" s="217"/>
      <c r="DN8" s="217"/>
      <c r="DO8" s="217"/>
      <c r="DP8" s="279"/>
      <c r="DQ8" s="288">
        <v>759610</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2117</v>
      </c>
      <c r="S9" s="217"/>
      <c r="T9" s="217"/>
      <c r="U9" s="217"/>
      <c r="V9" s="217"/>
      <c r="W9" s="217"/>
      <c r="X9" s="217"/>
      <c r="Y9" s="279"/>
      <c r="Z9" s="282">
        <v>0</v>
      </c>
      <c r="AA9" s="282"/>
      <c r="AB9" s="282"/>
      <c r="AC9" s="282"/>
      <c r="AD9" s="287">
        <v>2117</v>
      </c>
      <c r="AE9" s="287"/>
      <c r="AF9" s="287"/>
      <c r="AG9" s="287"/>
      <c r="AH9" s="287"/>
      <c r="AI9" s="287"/>
      <c r="AJ9" s="287"/>
      <c r="AK9" s="287"/>
      <c r="AL9" s="283">
        <v>0.1</v>
      </c>
      <c r="AM9" s="238"/>
      <c r="AN9" s="238"/>
      <c r="AO9" s="296"/>
      <c r="AP9" s="261" t="s">
        <v>337</v>
      </c>
      <c r="AQ9" s="1"/>
      <c r="AR9" s="1"/>
      <c r="AS9" s="1"/>
      <c r="AT9" s="1"/>
      <c r="AU9" s="1"/>
      <c r="AV9" s="1"/>
      <c r="AW9" s="1"/>
      <c r="AX9" s="1"/>
      <c r="AY9" s="1"/>
      <c r="AZ9" s="1"/>
      <c r="BA9" s="1"/>
      <c r="BB9" s="1"/>
      <c r="BC9" s="1"/>
      <c r="BD9" s="1"/>
      <c r="BE9" s="1"/>
      <c r="BF9" s="269"/>
      <c r="BG9" s="274">
        <v>201402</v>
      </c>
      <c r="BH9" s="217"/>
      <c r="BI9" s="217"/>
      <c r="BJ9" s="217"/>
      <c r="BK9" s="217"/>
      <c r="BL9" s="217"/>
      <c r="BM9" s="217"/>
      <c r="BN9" s="279"/>
      <c r="BO9" s="282">
        <v>32.200000000000003</v>
      </c>
      <c r="BP9" s="282"/>
      <c r="BQ9" s="282"/>
      <c r="BR9" s="282"/>
      <c r="BS9" s="287" t="s">
        <v>202</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273021</v>
      </c>
      <c r="CS9" s="217"/>
      <c r="CT9" s="217"/>
      <c r="CU9" s="217"/>
      <c r="CV9" s="217"/>
      <c r="CW9" s="217"/>
      <c r="CX9" s="217"/>
      <c r="CY9" s="279"/>
      <c r="CZ9" s="282">
        <v>4.5999999999999996</v>
      </c>
      <c r="DA9" s="282"/>
      <c r="DB9" s="282"/>
      <c r="DC9" s="282"/>
      <c r="DD9" s="288">
        <v>5195</v>
      </c>
      <c r="DE9" s="217"/>
      <c r="DF9" s="217"/>
      <c r="DG9" s="217"/>
      <c r="DH9" s="217"/>
      <c r="DI9" s="217"/>
      <c r="DJ9" s="217"/>
      <c r="DK9" s="217"/>
      <c r="DL9" s="217"/>
      <c r="DM9" s="217"/>
      <c r="DN9" s="217"/>
      <c r="DO9" s="217"/>
      <c r="DP9" s="279"/>
      <c r="DQ9" s="288">
        <v>198429</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192</v>
      </c>
      <c r="AQ10" s="1"/>
      <c r="AR10" s="1"/>
      <c r="AS10" s="1"/>
      <c r="AT10" s="1"/>
      <c r="AU10" s="1"/>
      <c r="AV10" s="1"/>
      <c r="AW10" s="1"/>
      <c r="AX10" s="1"/>
      <c r="AY10" s="1"/>
      <c r="AZ10" s="1"/>
      <c r="BA10" s="1"/>
      <c r="BB10" s="1"/>
      <c r="BC10" s="1"/>
      <c r="BD10" s="1"/>
      <c r="BE10" s="1"/>
      <c r="BF10" s="269"/>
      <c r="BG10" s="274">
        <v>12526</v>
      </c>
      <c r="BH10" s="217"/>
      <c r="BI10" s="217"/>
      <c r="BJ10" s="217"/>
      <c r="BK10" s="217"/>
      <c r="BL10" s="217"/>
      <c r="BM10" s="217"/>
      <c r="BN10" s="279"/>
      <c r="BO10" s="282">
        <v>2</v>
      </c>
      <c r="BP10" s="282"/>
      <c r="BQ10" s="282"/>
      <c r="BR10" s="282"/>
      <c r="BS10" s="287" t="s">
        <v>202</v>
      </c>
      <c r="BT10" s="287"/>
      <c r="BU10" s="287"/>
      <c r="BV10" s="287"/>
      <c r="BW10" s="287"/>
      <c r="BX10" s="287"/>
      <c r="BY10" s="287"/>
      <c r="BZ10" s="287"/>
      <c r="CA10" s="287"/>
      <c r="CB10" s="325"/>
      <c r="CD10" s="261" t="s">
        <v>48</v>
      </c>
      <c r="CE10" s="1"/>
      <c r="CF10" s="1"/>
      <c r="CG10" s="1"/>
      <c r="CH10" s="1"/>
      <c r="CI10" s="1"/>
      <c r="CJ10" s="1"/>
      <c r="CK10" s="1"/>
      <c r="CL10" s="1"/>
      <c r="CM10" s="1"/>
      <c r="CN10" s="1"/>
      <c r="CO10" s="1"/>
      <c r="CP10" s="1"/>
      <c r="CQ10" s="269"/>
      <c r="CR10" s="274" t="s">
        <v>202</v>
      </c>
      <c r="CS10" s="217"/>
      <c r="CT10" s="217"/>
      <c r="CU10" s="217"/>
      <c r="CV10" s="217"/>
      <c r="CW10" s="217"/>
      <c r="CX10" s="217"/>
      <c r="CY10" s="279"/>
      <c r="CZ10" s="282" t="s">
        <v>202</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112</v>
      </c>
      <c r="C11" s="1"/>
      <c r="D11" s="1"/>
      <c r="E11" s="1"/>
      <c r="F11" s="1"/>
      <c r="G11" s="1"/>
      <c r="H11" s="1"/>
      <c r="I11" s="1"/>
      <c r="J11" s="1"/>
      <c r="K11" s="1"/>
      <c r="L11" s="1"/>
      <c r="M11" s="1"/>
      <c r="N11" s="1"/>
      <c r="O11" s="1"/>
      <c r="P11" s="1"/>
      <c r="Q11" s="269"/>
      <c r="R11" s="274">
        <v>166634</v>
      </c>
      <c r="S11" s="217"/>
      <c r="T11" s="217"/>
      <c r="U11" s="217"/>
      <c r="V11" s="217"/>
      <c r="W11" s="217"/>
      <c r="X11" s="217"/>
      <c r="Y11" s="279"/>
      <c r="Z11" s="283">
        <v>2.7</v>
      </c>
      <c r="AA11" s="238"/>
      <c r="AB11" s="238"/>
      <c r="AC11" s="285"/>
      <c r="AD11" s="288">
        <v>166634</v>
      </c>
      <c r="AE11" s="217"/>
      <c r="AF11" s="217"/>
      <c r="AG11" s="217"/>
      <c r="AH11" s="217"/>
      <c r="AI11" s="217"/>
      <c r="AJ11" s="217"/>
      <c r="AK11" s="279"/>
      <c r="AL11" s="283">
        <v>6</v>
      </c>
      <c r="AM11" s="238"/>
      <c r="AN11" s="238"/>
      <c r="AO11" s="296"/>
      <c r="AP11" s="261" t="s">
        <v>344</v>
      </c>
      <c r="AQ11" s="1"/>
      <c r="AR11" s="1"/>
      <c r="AS11" s="1"/>
      <c r="AT11" s="1"/>
      <c r="AU11" s="1"/>
      <c r="AV11" s="1"/>
      <c r="AW11" s="1"/>
      <c r="AX11" s="1"/>
      <c r="AY11" s="1"/>
      <c r="AZ11" s="1"/>
      <c r="BA11" s="1"/>
      <c r="BB11" s="1"/>
      <c r="BC11" s="1"/>
      <c r="BD11" s="1"/>
      <c r="BE11" s="1"/>
      <c r="BF11" s="269"/>
      <c r="BG11" s="274">
        <v>10762</v>
      </c>
      <c r="BH11" s="217"/>
      <c r="BI11" s="217"/>
      <c r="BJ11" s="217"/>
      <c r="BK11" s="217"/>
      <c r="BL11" s="217"/>
      <c r="BM11" s="217"/>
      <c r="BN11" s="279"/>
      <c r="BO11" s="282">
        <v>1.7</v>
      </c>
      <c r="BP11" s="282"/>
      <c r="BQ11" s="282"/>
      <c r="BR11" s="282"/>
      <c r="BS11" s="287" t="s">
        <v>202</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449699</v>
      </c>
      <c r="CS11" s="217"/>
      <c r="CT11" s="217"/>
      <c r="CU11" s="217"/>
      <c r="CV11" s="217"/>
      <c r="CW11" s="217"/>
      <c r="CX11" s="217"/>
      <c r="CY11" s="279"/>
      <c r="CZ11" s="282">
        <v>7.6</v>
      </c>
      <c r="DA11" s="282"/>
      <c r="DB11" s="282"/>
      <c r="DC11" s="282"/>
      <c r="DD11" s="288">
        <v>215694</v>
      </c>
      <c r="DE11" s="217"/>
      <c r="DF11" s="217"/>
      <c r="DG11" s="217"/>
      <c r="DH11" s="217"/>
      <c r="DI11" s="217"/>
      <c r="DJ11" s="217"/>
      <c r="DK11" s="217"/>
      <c r="DL11" s="217"/>
      <c r="DM11" s="217"/>
      <c r="DN11" s="217"/>
      <c r="DO11" s="217"/>
      <c r="DP11" s="279"/>
      <c r="DQ11" s="288">
        <v>150237</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202</v>
      </c>
      <c r="S12" s="217"/>
      <c r="T12" s="217"/>
      <c r="U12" s="217"/>
      <c r="V12" s="217"/>
      <c r="W12" s="217"/>
      <c r="X12" s="217"/>
      <c r="Y12" s="279"/>
      <c r="Z12" s="282" t="s">
        <v>202</v>
      </c>
      <c r="AA12" s="282"/>
      <c r="AB12" s="282"/>
      <c r="AC12" s="282"/>
      <c r="AD12" s="287" t="s">
        <v>202</v>
      </c>
      <c r="AE12" s="287"/>
      <c r="AF12" s="287"/>
      <c r="AG12" s="287"/>
      <c r="AH12" s="287"/>
      <c r="AI12" s="287"/>
      <c r="AJ12" s="287"/>
      <c r="AK12" s="287"/>
      <c r="AL12" s="283" t="s">
        <v>202</v>
      </c>
      <c r="AM12" s="238"/>
      <c r="AN12" s="238"/>
      <c r="AO12" s="296"/>
      <c r="AP12" s="261" t="s">
        <v>510</v>
      </c>
      <c r="AQ12" s="1"/>
      <c r="AR12" s="1"/>
      <c r="AS12" s="1"/>
      <c r="AT12" s="1"/>
      <c r="AU12" s="1"/>
      <c r="AV12" s="1"/>
      <c r="AW12" s="1"/>
      <c r="AX12" s="1"/>
      <c r="AY12" s="1"/>
      <c r="AZ12" s="1"/>
      <c r="BA12" s="1"/>
      <c r="BB12" s="1"/>
      <c r="BC12" s="1"/>
      <c r="BD12" s="1"/>
      <c r="BE12" s="1"/>
      <c r="BF12" s="269"/>
      <c r="BG12" s="274">
        <v>312143</v>
      </c>
      <c r="BH12" s="217"/>
      <c r="BI12" s="217"/>
      <c r="BJ12" s="217"/>
      <c r="BK12" s="217"/>
      <c r="BL12" s="217"/>
      <c r="BM12" s="217"/>
      <c r="BN12" s="279"/>
      <c r="BO12" s="282">
        <v>49.9</v>
      </c>
      <c r="BP12" s="282"/>
      <c r="BQ12" s="282"/>
      <c r="BR12" s="282"/>
      <c r="BS12" s="287" t="s">
        <v>202</v>
      </c>
      <c r="BT12" s="287"/>
      <c r="BU12" s="287"/>
      <c r="BV12" s="287"/>
      <c r="BW12" s="287"/>
      <c r="BX12" s="287"/>
      <c r="BY12" s="287"/>
      <c r="BZ12" s="287"/>
      <c r="CA12" s="287"/>
      <c r="CB12" s="325"/>
      <c r="CD12" s="261" t="s">
        <v>98</v>
      </c>
      <c r="CE12" s="1"/>
      <c r="CF12" s="1"/>
      <c r="CG12" s="1"/>
      <c r="CH12" s="1"/>
      <c r="CI12" s="1"/>
      <c r="CJ12" s="1"/>
      <c r="CK12" s="1"/>
      <c r="CL12" s="1"/>
      <c r="CM12" s="1"/>
      <c r="CN12" s="1"/>
      <c r="CO12" s="1"/>
      <c r="CP12" s="1"/>
      <c r="CQ12" s="269"/>
      <c r="CR12" s="274">
        <v>428411</v>
      </c>
      <c r="CS12" s="217"/>
      <c r="CT12" s="217"/>
      <c r="CU12" s="217"/>
      <c r="CV12" s="217"/>
      <c r="CW12" s="217"/>
      <c r="CX12" s="217"/>
      <c r="CY12" s="279"/>
      <c r="CZ12" s="282">
        <v>7.2</v>
      </c>
      <c r="DA12" s="282"/>
      <c r="DB12" s="282"/>
      <c r="DC12" s="282"/>
      <c r="DD12" s="288">
        <v>96515</v>
      </c>
      <c r="DE12" s="217"/>
      <c r="DF12" s="217"/>
      <c r="DG12" s="217"/>
      <c r="DH12" s="217"/>
      <c r="DI12" s="217"/>
      <c r="DJ12" s="217"/>
      <c r="DK12" s="217"/>
      <c r="DL12" s="217"/>
      <c r="DM12" s="217"/>
      <c r="DN12" s="217"/>
      <c r="DO12" s="217"/>
      <c r="DP12" s="279"/>
      <c r="DQ12" s="288">
        <v>309970</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347</v>
      </c>
      <c r="AQ13" s="1"/>
      <c r="AR13" s="1"/>
      <c r="AS13" s="1"/>
      <c r="AT13" s="1"/>
      <c r="AU13" s="1"/>
      <c r="AV13" s="1"/>
      <c r="AW13" s="1"/>
      <c r="AX13" s="1"/>
      <c r="AY13" s="1"/>
      <c r="AZ13" s="1"/>
      <c r="BA13" s="1"/>
      <c r="BB13" s="1"/>
      <c r="BC13" s="1"/>
      <c r="BD13" s="1"/>
      <c r="BE13" s="1"/>
      <c r="BF13" s="269"/>
      <c r="BG13" s="274">
        <v>291561</v>
      </c>
      <c r="BH13" s="217"/>
      <c r="BI13" s="217"/>
      <c r="BJ13" s="217"/>
      <c r="BK13" s="217"/>
      <c r="BL13" s="217"/>
      <c r="BM13" s="217"/>
      <c r="BN13" s="279"/>
      <c r="BO13" s="282">
        <v>46.6</v>
      </c>
      <c r="BP13" s="282"/>
      <c r="BQ13" s="282"/>
      <c r="BR13" s="282"/>
      <c r="BS13" s="287" t="s">
        <v>202</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539355</v>
      </c>
      <c r="CS13" s="217"/>
      <c r="CT13" s="217"/>
      <c r="CU13" s="217"/>
      <c r="CV13" s="217"/>
      <c r="CW13" s="217"/>
      <c r="CX13" s="217"/>
      <c r="CY13" s="279"/>
      <c r="CZ13" s="282">
        <v>9.1</v>
      </c>
      <c r="DA13" s="282"/>
      <c r="DB13" s="282"/>
      <c r="DC13" s="282"/>
      <c r="DD13" s="288">
        <v>373620</v>
      </c>
      <c r="DE13" s="217"/>
      <c r="DF13" s="217"/>
      <c r="DG13" s="217"/>
      <c r="DH13" s="217"/>
      <c r="DI13" s="217"/>
      <c r="DJ13" s="217"/>
      <c r="DK13" s="217"/>
      <c r="DL13" s="217"/>
      <c r="DM13" s="217"/>
      <c r="DN13" s="217"/>
      <c r="DO13" s="217"/>
      <c r="DP13" s="279"/>
      <c r="DQ13" s="288">
        <v>208536</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2</v>
      </c>
      <c r="S14" s="217"/>
      <c r="T14" s="217"/>
      <c r="U14" s="217"/>
      <c r="V14" s="217"/>
      <c r="W14" s="217"/>
      <c r="X14" s="217"/>
      <c r="Y14" s="279"/>
      <c r="Z14" s="282">
        <v>0</v>
      </c>
      <c r="AA14" s="282"/>
      <c r="AB14" s="282"/>
      <c r="AC14" s="282"/>
      <c r="AD14" s="287">
        <v>2</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31736</v>
      </c>
      <c r="BH14" s="217"/>
      <c r="BI14" s="217"/>
      <c r="BJ14" s="217"/>
      <c r="BK14" s="217"/>
      <c r="BL14" s="217"/>
      <c r="BM14" s="217"/>
      <c r="BN14" s="279"/>
      <c r="BO14" s="282">
        <v>5.0999999999999996</v>
      </c>
      <c r="BP14" s="282"/>
      <c r="BQ14" s="282"/>
      <c r="BR14" s="282"/>
      <c r="BS14" s="287" t="s">
        <v>202</v>
      </c>
      <c r="BT14" s="287"/>
      <c r="BU14" s="287"/>
      <c r="BV14" s="287"/>
      <c r="BW14" s="287"/>
      <c r="BX14" s="287"/>
      <c r="BY14" s="287"/>
      <c r="BZ14" s="287"/>
      <c r="CA14" s="287"/>
      <c r="CB14" s="325"/>
      <c r="CD14" s="261" t="s">
        <v>352</v>
      </c>
      <c r="CE14" s="1"/>
      <c r="CF14" s="1"/>
      <c r="CG14" s="1"/>
      <c r="CH14" s="1"/>
      <c r="CI14" s="1"/>
      <c r="CJ14" s="1"/>
      <c r="CK14" s="1"/>
      <c r="CL14" s="1"/>
      <c r="CM14" s="1"/>
      <c r="CN14" s="1"/>
      <c r="CO14" s="1"/>
      <c r="CP14" s="1"/>
      <c r="CQ14" s="269"/>
      <c r="CR14" s="274">
        <v>158484</v>
      </c>
      <c r="CS14" s="217"/>
      <c r="CT14" s="217"/>
      <c r="CU14" s="217"/>
      <c r="CV14" s="217"/>
      <c r="CW14" s="217"/>
      <c r="CX14" s="217"/>
      <c r="CY14" s="279"/>
      <c r="CZ14" s="282">
        <v>2.7</v>
      </c>
      <c r="DA14" s="282"/>
      <c r="DB14" s="282"/>
      <c r="DC14" s="282"/>
      <c r="DD14" s="288">
        <v>7992</v>
      </c>
      <c r="DE14" s="217"/>
      <c r="DF14" s="217"/>
      <c r="DG14" s="217"/>
      <c r="DH14" s="217"/>
      <c r="DI14" s="217"/>
      <c r="DJ14" s="217"/>
      <c r="DK14" s="217"/>
      <c r="DL14" s="217"/>
      <c r="DM14" s="217"/>
      <c r="DN14" s="217"/>
      <c r="DO14" s="217"/>
      <c r="DP14" s="279"/>
      <c r="DQ14" s="288">
        <v>156936</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511</v>
      </c>
      <c r="AQ15" s="1"/>
      <c r="AR15" s="1"/>
      <c r="AS15" s="1"/>
      <c r="AT15" s="1"/>
      <c r="AU15" s="1"/>
      <c r="AV15" s="1"/>
      <c r="AW15" s="1"/>
      <c r="AX15" s="1"/>
      <c r="AY15" s="1"/>
      <c r="AZ15" s="1"/>
      <c r="BA15" s="1"/>
      <c r="BB15" s="1"/>
      <c r="BC15" s="1"/>
      <c r="BD15" s="1"/>
      <c r="BE15" s="1"/>
      <c r="BF15" s="269"/>
      <c r="BG15" s="274">
        <v>46021</v>
      </c>
      <c r="BH15" s="217"/>
      <c r="BI15" s="217"/>
      <c r="BJ15" s="217"/>
      <c r="BK15" s="217"/>
      <c r="BL15" s="217"/>
      <c r="BM15" s="217"/>
      <c r="BN15" s="279"/>
      <c r="BO15" s="282">
        <v>7.4</v>
      </c>
      <c r="BP15" s="282"/>
      <c r="BQ15" s="282"/>
      <c r="BR15" s="282"/>
      <c r="BS15" s="287" t="s">
        <v>202</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412748</v>
      </c>
      <c r="CS15" s="217"/>
      <c r="CT15" s="217"/>
      <c r="CU15" s="217"/>
      <c r="CV15" s="217"/>
      <c r="CW15" s="217"/>
      <c r="CX15" s="217"/>
      <c r="CY15" s="279"/>
      <c r="CZ15" s="282">
        <v>7</v>
      </c>
      <c r="DA15" s="282"/>
      <c r="DB15" s="282"/>
      <c r="DC15" s="282"/>
      <c r="DD15" s="288">
        <v>29665</v>
      </c>
      <c r="DE15" s="217"/>
      <c r="DF15" s="217"/>
      <c r="DG15" s="217"/>
      <c r="DH15" s="217"/>
      <c r="DI15" s="217"/>
      <c r="DJ15" s="217"/>
      <c r="DK15" s="217"/>
      <c r="DL15" s="217"/>
      <c r="DM15" s="217"/>
      <c r="DN15" s="217"/>
      <c r="DO15" s="217"/>
      <c r="DP15" s="279"/>
      <c r="DQ15" s="288">
        <v>301096</v>
      </c>
      <c r="DR15" s="217"/>
      <c r="DS15" s="217"/>
      <c r="DT15" s="217"/>
      <c r="DU15" s="217"/>
      <c r="DV15" s="217"/>
      <c r="DW15" s="217"/>
      <c r="DX15" s="217"/>
      <c r="DY15" s="217"/>
      <c r="DZ15" s="217"/>
      <c r="EA15" s="217"/>
      <c r="EB15" s="217"/>
      <c r="EC15" s="326"/>
    </row>
    <row r="16" spans="2:143" ht="11.25" customHeight="1">
      <c r="B16" s="261" t="s">
        <v>512</v>
      </c>
      <c r="C16" s="1"/>
      <c r="D16" s="1"/>
      <c r="E16" s="1"/>
      <c r="F16" s="1"/>
      <c r="G16" s="1"/>
      <c r="H16" s="1"/>
      <c r="I16" s="1"/>
      <c r="J16" s="1"/>
      <c r="K16" s="1"/>
      <c r="L16" s="1"/>
      <c r="M16" s="1"/>
      <c r="N16" s="1"/>
      <c r="O16" s="1"/>
      <c r="P16" s="1"/>
      <c r="Q16" s="269"/>
      <c r="R16" s="274">
        <v>2802</v>
      </c>
      <c r="S16" s="217"/>
      <c r="T16" s="217"/>
      <c r="U16" s="217"/>
      <c r="V16" s="217"/>
      <c r="W16" s="217"/>
      <c r="X16" s="217"/>
      <c r="Y16" s="279"/>
      <c r="Z16" s="282">
        <v>0</v>
      </c>
      <c r="AA16" s="282"/>
      <c r="AB16" s="282"/>
      <c r="AC16" s="282"/>
      <c r="AD16" s="287">
        <v>2802</v>
      </c>
      <c r="AE16" s="287"/>
      <c r="AF16" s="287"/>
      <c r="AG16" s="287"/>
      <c r="AH16" s="287"/>
      <c r="AI16" s="287"/>
      <c r="AJ16" s="287"/>
      <c r="AK16" s="287"/>
      <c r="AL16" s="283">
        <v>0.1</v>
      </c>
      <c r="AM16" s="238"/>
      <c r="AN16" s="238"/>
      <c r="AO16" s="296"/>
      <c r="AP16" s="261" t="s">
        <v>513</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54002</v>
      </c>
      <c r="CS16" s="217"/>
      <c r="CT16" s="217"/>
      <c r="CU16" s="217"/>
      <c r="CV16" s="217"/>
      <c r="CW16" s="217"/>
      <c r="CX16" s="217"/>
      <c r="CY16" s="279"/>
      <c r="CZ16" s="282">
        <v>0.9</v>
      </c>
      <c r="DA16" s="282"/>
      <c r="DB16" s="282"/>
      <c r="DC16" s="282"/>
      <c r="DD16" s="288" t="s">
        <v>202</v>
      </c>
      <c r="DE16" s="217"/>
      <c r="DF16" s="217"/>
      <c r="DG16" s="217"/>
      <c r="DH16" s="217"/>
      <c r="DI16" s="217"/>
      <c r="DJ16" s="217"/>
      <c r="DK16" s="217"/>
      <c r="DL16" s="217"/>
      <c r="DM16" s="217"/>
      <c r="DN16" s="217"/>
      <c r="DO16" s="217"/>
      <c r="DP16" s="279"/>
      <c r="DQ16" s="288">
        <v>21179</v>
      </c>
      <c r="DR16" s="217"/>
      <c r="DS16" s="217"/>
      <c r="DT16" s="217"/>
      <c r="DU16" s="217"/>
      <c r="DV16" s="217"/>
      <c r="DW16" s="217"/>
      <c r="DX16" s="217"/>
      <c r="DY16" s="217"/>
      <c r="DZ16" s="217"/>
      <c r="EA16" s="217"/>
      <c r="EB16" s="217"/>
      <c r="EC16" s="326"/>
    </row>
    <row r="17" spans="2:133" ht="11.25" customHeight="1">
      <c r="B17" s="261" t="s">
        <v>497</v>
      </c>
      <c r="C17" s="1"/>
      <c r="D17" s="1"/>
      <c r="E17" s="1"/>
      <c r="F17" s="1"/>
      <c r="G17" s="1"/>
      <c r="H17" s="1"/>
      <c r="I17" s="1"/>
      <c r="J17" s="1"/>
      <c r="K17" s="1"/>
      <c r="L17" s="1"/>
      <c r="M17" s="1"/>
      <c r="N17" s="1"/>
      <c r="O17" s="1"/>
      <c r="P17" s="1"/>
      <c r="Q17" s="269"/>
      <c r="R17" s="274">
        <v>6267</v>
      </c>
      <c r="S17" s="217"/>
      <c r="T17" s="217"/>
      <c r="U17" s="217"/>
      <c r="V17" s="217"/>
      <c r="W17" s="217"/>
      <c r="X17" s="217"/>
      <c r="Y17" s="279"/>
      <c r="Z17" s="282">
        <v>0.1</v>
      </c>
      <c r="AA17" s="282"/>
      <c r="AB17" s="282"/>
      <c r="AC17" s="282"/>
      <c r="AD17" s="287">
        <v>6267</v>
      </c>
      <c r="AE17" s="287"/>
      <c r="AF17" s="287"/>
      <c r="AG17" s="287"/>
      <c r="AH17" s="287"/>
      <c r="AI17" s="287"/>
      <c r="AJ17" s="287"/>
      <c r="AK17" s="287"/>
      <c r="AL17" s="283">
        <v>0.2</v>
      </c>
      <c r="AM17" s="238"/>
      <c r="AN17" s="238"/>
      <c r="AO17" s="296"/>
      <c r="AP17" s="261" t="s">
        <v>356</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487120</v>
      </c>
      <c r="CS17" s="217"/>
      <c r="CT17" s="217"/>
      <c r="CU17" s="217"/>
      <c r="CV17" s="217"/>
      <c r="CW17" s="217"/>
      <c r="CX17" s="217"/>
      <c r="CY17" s="279"/>
      <c r="CZ17" s="282">
        <v>8.1999999999999993</v>
      </c>
      <c r="DA17" s="282"/>
      <c r="DB17" s="282"/>
      <c r="DC17" s="282"/>
      <c r="DD17" s="288" t="s">
        <v>202</v>
      </c>
      <c r="DE17" s="217"/>
      <c r="DF17" s="217"/>
      <c r="DG17" s="217"/>
      <c r="DH17" s="217"/>
      <c r="DI17" s="217"/>
      <c r="DJ17" s="217"/>
      <c r="DK17" s="217"/>
      <c r="DL17" s="217"/>
      <c r="DM17" s="217"/>
      <c r="DN17" s="217"/>
      <c r="DO17" s="217"/>
      <c r="DP17" s="279"/>
      <c r="DQ17" s="288">
        <v>468414</v>
      </c>
      <c r="DR17" s="217"/>
      <c r="DS17" s="217"/>
      <c r="DT17" s="217"/>
      <c r="DU17" s="217"/>
      <c r="DV17" s="217"/>
      <c r="DW17" s="217"/>
      <c r="DX17" s="217"/>
      <c r="DY17" s="217"/>
      <c r="DZ17" s="217"/>
      <c r="EA17" s="217"/>
      <c r="EB17" s="217"/>
      <c r="EC17" s="326"/>
    </row>
    <row r="18" spans="2:133" ht="11.25" customHeight="1">
      <c r="B18" s="261" t="s">
        <v>514</v>
      </c>
      <c r="C18" s="1"/>
      <c r="D18" s="1"/>
      <c r="E18" s="1"/>
      <c r="F18" s="1"/>
      <c r="G18" s="1"/>
      <c r="H18" s="1"/>
      <c r="I18" s="1"/>
      <c r="J18" s="1"/>
      <c r="K18" s="1"/>
      <c r="L18" s="1"/>
      <c r="M18" s="1"/>
      <c r="N18" s="1"/>
      <c r="O18" s="1"/>
      <c r="P18" s="1"/>
      <c r="Q18" s="269"/>
      <c r="R18" s="274">
        <v>8728</v>
      </c>
      <c r="S18" s="217"/>
      <c r="T18" s="217"/>
      <c r="U18" s="217"/>
      <c r="V18" s="217"/>
      <c r="W18" s="217"/>
      <c r="X18" s="217"/>
      <c r="Y18" s="279"/>
      <c r="Z18" s="282">
        <v>0.1</v>
      </c>
      <c r="AA18" s="282"/>
      <c r="AB18" s="282"/>
      <c r="AC18" s="282"/>
      <c r="AD18" s="287">
        <v>8728</v>
      </c>
      <c r="AE18" s="287"/>
      <c r="AF18" s="287"/>
      <c r="AG18" s="287"/>
      <c r="AH18" s="287"/>
      <c r="AI18" s="287"/>
      <c r="AJ18" s="287"/>
      <c r="AK18" s="287"/>
      <c r="AL18" s="283">
        <v>0.30000001192092896</v>
      </c>
      <c r="AM18" s="238"/>
      <c r="AN18" s="238"/>
      <c r="AO18" s="296"/>
      <c r="AP18" s="261" t="s">
        <v>108</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515</v>
      </c>
      <c r="C19" s="1"/>
      <c r="D19" s="1"/>
      <c r="E19" s="1"/>
      <c r="F19" s="1"/>
      <c r="G19" s="1"/>
      <c r="H19" s="1"/>
      <c r="I19" s="1"/>
      <c r="J19" s="1"/>
      <c r="K19" s="1"/>
      <c r="L19" s="1"/>
      <c r="M19" s="1"/>
      <c r="N19" s="1"/>
      <c r="O19" s="1"/>
      <c r="P19" s="1"/>
      <c r="Q19" s="269"/>
      <c r="R19" s="274">
        <v>3978</v>
      </c>
      <c r="S19" s="217"/>
      <c r="T19" s="217"/>
      <c r="U19" s="217"/>
      <c r="V19" s="217"/>
      <c r="W19" s="217"/>
      <c r="X19" s="217"/>
      <c r="Y19" s="279"/>
      <c r="Z19" s="282">
        <v>0.1</v>
      </c>
      <c r="AA19" s="282"/>
      <c r="AB19" s="282"/>
      <c r="AC19" s="282"/>
      <c r="AD19" s="287">
        <v>3978</v>
      </c>
      <c r="AE19" s="287"/>
      <c r="AF19" s="287"/>
      <c r="AG19" s="287"/>
      <c r="AH19" s="287"/>
      <c r="AI19" s="287"/>
      <c r="AJ19" s="287"/>
      <c r="AK19" s="287"/>
      <c r="AL19" s="283">
        <v>0.1</v>
      </c>
      <c r="AM19" s="238"/>
      <c r="AN19" s="238"/>
      <c r="AO19" s="296"/>
      <c r="AP19" s="261" t="s">
        <v>256</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516</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1" t="s">
        <v>86</v>
      </c>
      <c r="C20" s="1"/>
      <c r="D20" s="1"/>
      <c r="E20" s="1"/>
      <c r="F20" s="1"/>
      <c r="G20" s="1"/>
      <c r="H20" s="1"/>
      <c r="I20" s="1"/>
      <c r="J20" s="1"/>
      <c r="K20" s="1"/>
      <c r="L20" s="1"/>
      <c r="M20" s="1"/>
      <c r="N20" s="1"/>
      <c r="O20" s="1"/>
      <c r="P20" s="1"/>
      <c r="Q20" s="269"/>
      <c r="R20" s="274">
        <v>839</v>
      </c>
      <c r="S20" s="217"/>
      <c r="T20" s="217"/>
      <c r="U20" s="217"/>
      <c r="V20" s="217"/>
      <c r="W20" s="217"/>
      <c r="X20" s="217"/>
      <c r="Y20" s="279"/>
      <c r="Z20" s="282">
        <v>0</v>
      </c>
      <c r="AA20" s="282"/>
      <c r="AB20" s="282"/>
      <c r="AC20" s="282"/>
      <c r="AD20" s="287">
        <v>839</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5930525</v>
      </c>
      <c r="CS20" s="217"/>
      <c r="CT20" s="217"/>
      <c r="CU20" s="217"/>
      <c r="CV20" s="217"/>
      <c r="CW20" s="217"/>
      <c r="CX20" s="217"/>
      <c r="CY20" s="279"/>
      <c r="CZ20" s="282">
        <v>100</v>
      </c>
      <c r="DA20" s="282"/>
      <c r="DB20" s="282"/>
      <c r="DC20" s="282"/>
      <c r="DD20" s="288">
        <v>755474</v>
      </c>
      <c r="DE20" s="217"/>
      <c r="DF20" s="217"/>
      <c r="DG20" s="217"/>
      <c r="DH20" s="217"/>
      <c r="DI20" s="217"/>
      <c r="DJ20" s="217"/>
      <c r="DK20" s="217"/>
      <c r="DL20" s="217"/>
      <c r="DM20" s="217"/>
      <c r="DN20" s="217"/>
      <c r="DO20" s="217"/>
      <c r="DP20" s="279"/>
      <c r="DQ20" s="288">
        <v>3489079</v>
      </c>
      <c r="DR20" s="217"/>
      <c r="DS20" s="217"/>
      <c r="DT20" s="217"/>
      <c r="DU20" s="217"/>
      <c r="DV20" s="217"/>
      <c r="DW20" s="217"/>
      <c r="DX20" s="217"/>
      <c r="DY20" s="217"/>
      <c r="DZ20" s="217"/>
      <c r="EA20" s="217"/>
      <c r="EB20" s="217"/>
      <c r="EC20" s="326"/>
    </row>
    <row r="21" spans="2:133" ht="11.25" customHeight="1">
      <c r="B21" s="261" t="s">
        <v>517</v>
      </c>
      <c r="C21" s="1"/>
      <c r="D21" s="1"/>
      <c r="E21" s="1"/>
      <c r="F21" s="1"/>
      <c r="G21" s="1"/>
      <c r="H21" s="1"/>
      <c r="I21" s="1"/>
      <c r="J21" s="1"/>
      <c r="K21" s="1"/>
      <c r="L21" s="1"/>
      <c r="M21" s="1"/>
      <c r="N21" s="1"/>
      <c r="O21" s="1"/>
      <c r="P21" s="1"/>
      <c r="Q21" s="269"/>
      <c r="R21" s="274">
        <v>315</v>
      </c>
      <c r="S21" s="217"/>
      <c r="T21" s="217"/>
      <c r="U21" s="217"/>
      <c r="V21" s="217"/>
      <c r="W21" s="217"/>
      <c r="X21" s="217"/>
      <c r="Y21" s="279"/>
      <c r="Z21" s="282">
        <v>0</v>
      </c>
      <c r="AA21" s="282"/>
      <c r="AB21" s="282"/>
      <c r="AC21" s="282"/>
      <c r="AD21" s="287">
        <v>315</v>
      </c>
      <c r="AE21" s="287"/>
      <c r="AF21" s="287"/>
      <c r="AG21" s="287"/>
      <c r="AH21" s="287"/>
      <c r="AI21" s="287"/>
      <c r="AJ21" s="287"/>
      <c r="AK21" s="287"/>
      <c r="AL21" s="283">
        <v>0</v>
      </c>
      <c r="AM21" s="238"/>
      <c r="AN21" s="238"/>
      <c r="AO21" s="296"/>
      <c r="AP21" s="261" t="s">
        <v>518</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2" t="s">
        <v>149</v>
      </c>
      <c r="C22" s="266"/>
      <c r="D22" s="266"/>
      <c r="E22" s="266"/>
      <c r="F22" s="266"/>
      <c r="G22" s="266"/>
      <c r="H22" s="266"/>
      <c r="I22" s="266"/>
      <c r="J22" s="266"/>
      <c r="K22" s="266"/>
      <c r="L22" s="266"/>
      <c r="M22" s="266"/>
      <c r="N22" s="266"/>
      <c r="O22" s="266"/>
      <c r="P22" s="266"/>
      <c r="Q22" s="270"/>
      <c r="R22" s="274">
        <v>3596</v>
      </c>
      <c r="S22" s="217"/>
      <c r="T22" s="217"/>
      <c r="U22" s="217"/>
      <c r="V22" s="217"/>
      <c r="W22" s="217"/>
      <c r="X22" s="217"/>
      <c r="Y22" s="279"/>
      <c r="Z22" s="282">
        <v>0.1</v>
      </c>
      <c r="AA22" s="282"/>
      <c r="AB22" s="282"/>
      <c r="AC22" s="282"/>
      <c r="AD22" s="287">
        <v>3596</v>
      </c>
      <c r="AE22" s="287"/>
      <c r="AF22" s="287"/>
      <c r="AG22" s="287"/>
      <c r="AH22" s="287"/>
      <c r="AI22" s="287"/>
      <c r="AJ22" s="287"/>
      <c r="AK22" s="287"/>
      <c r="AL22" s="283">
        <v>0.10000000149011612</v>
      </c>
      <c r="AM22" s="238"/>
      <c r="AN22" s="238"/>
      <c r="AO22" s="296"/>
      <c r="AP22" s="261" t="s">
        <v>519</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520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342</v>
      </c>
      <c r="C23" s="1"/>
      <c r="D23" s="1"/>
      <c r="E23" s="1"/>
      <c r="F23" s="1"/>
      <c r="G23" s="1"/>
      <c r="H23" s="1"/>
      <c r="I23" s="1"/>
      <c r="J23" s="1"/>
      <c r="K23" s="1"/>
      <c r="L23" s="1"/>
      <c r="M23" s="1"/>
      <c r="N23" s="1"/>
      <c r="O23" s="1"/>
      <c r="P23" s="1"/>
      <c r="Q23" s="269"/>
      <c r="R23" s="274">
        <v>2079080</v>
      </c>
      <c r="S23" s="217"/>
      <c r="T23" s="217"/>
      <c r="U23" s="217"/>
      <c r="V23" s="217"/>
      <c r="W23" s="217"/>
      <c r="X23" s="217"/>
      <c r="Y23" s="279"/>
      <c r="Z23" s="282">
        <v>33.700000000000003</v>
      </c>
      <c r="AA23" s="282"/>
      <c r="AB23" s="282"/>
      <c r="AC23" s="282"/>
      <c r="AD23" s="287">
        <v>1918856</v>
      </c>
      <c r="AE23" s="287"/>
      <c r="AF23" s="287"/>
      <c r="AG23" s="287"/>
      <c r="AH23" s="287"/>
      <c r="AI23" s="287"/>
      <c r="AJ23" s="287"/>
      <c r="AK23" s="287"/>
      <c r="AL23" s="283">
        <v>68.8</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363</v>
      </c>
      <c r="DA23" s="139"/>
      <c r="DB23" s="139"/>
      <c r="DC23" s="144"/>
      <c r="DD23" s="182" t="s">
        <v>304</v>
      </c>
      <c r="DE23" s="139"/>
      <c r="DF23" s="139"/>
      <c r="DG23" s="139"/>
      <c r="DH23" s="139"/>
      <c r="DI23" s="139"/>
      <c r="DJ23" s="139"/>
      <c r="DK23" s="144"/>
      <c r="DL23" s="344" t="s">
        <v>365</v>
      </c>
      <c r="DM23" s="347"/>
      <c r="DN23" s="347"/>
      <c r="DO23" s="347"/>
      <c r="DP23" s="347"/>
      <c r="DQ23" s="347"/>
      <c r="DR23" s="347"/>
      <c r="DS23" s="347"/>
      <c r="DT23" s="347"/>
      <c r="DU23" s="347"/>
      <c r="DV23" s="351"/>
      <c r="DW23" s="182" t="s">
        <v>521</v>
      </c>
      <c r="DX23" s="139"/>
      <c r="DY23" s="139"/>
      <c r="DZ23" s="139"/>
      <c r="EA23" s="139"/>
      <c r="EB23" s="139"/>
      <c r="EC23" s="144"/>
    </row>
    <row r="24" spans="2:133" ht="11.25" customHeight="1">
      <c r="B24" s="261" t="s">
        <v>300</v>
      </c>
      <c r="C24" s="1"/>
      <c r="D24" s="1"/>
      <c r="E24" s="1"/>
      <c r="F24" s="1"/>
      <c r="G24" s="1"/>
      <c r="H24" s="1"/>
      <c r="I24" s="1"/>
      <c r="J24" s="1"/>
      <c r="K24" s="1"/>
      <c r="L24" s="1"/>
      <c r="M24" s="1"/>
      <c r="N24" s="1"/>
      <c r="O24" s="1"/>
      <c r="P24" s="1"/>
      <c r="Q24" s="269"/>
      <c r="R24" s="274">
        <v>1918856</v>
      </c>
      <c r="S24" s="217"/>
      <c r="T24" s="217"/>
      <c r="U24" s="217"/>
      <c r="V24" s="217"/>
      <c r="W24" s="217"/>
      <c r="X24" s="217"/>
      <c r="Y24" s="279"/>
      <c r="Z24" s="282">
        <v>31.1</v>
      </c>
      <c r="AA24" s="282"/>
      <c r="AB24" s="282"/>
      <c r="AC24" s="282"/>
      <c r="AD24" s="287">
        <v>1918856</v>
      </c>
      <c r="AE24" s="287"/>
      <c r="AF24" s="287"/>
      <c r="AG24" s="287"/>
      <c r="AH24" s="287"/>
      <c r="AI24" s="287"/>
      <c r="AJ24" s="287"/>
      <c r="AK24" s="287"/>
      <c r="AL24" s="283">
        <v>68.8</v>
      </c>
      <c r="AM24" s="238"/>
      <c r="AN24" s="238"/>
      <c r="AO24" s="296"/>
      <c r="AP24" s="261" t="s">
        <v>522</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367</v>
      </c>
      <c r="CE24" s="265"/>
      <c r="CF24" s="265"/>
      <c r="CG24" s="265"/>
      <c r="CH24" s="265"/>
      <c r="CI24" s="265"/>
      <c r="CJ24" s="265"/>
      <c r="CK24" s="265"/>
      <c r="CL24" s="265"/>
      <c r="CM24" s="265"/>
      <c r="CN24" s="265"/>
      <c r="CO24" s="265"/>
      <c r="CP24" s="265"/>
      <c r="CQ24" s="268"/>
      <c r="CR24" s="273">
        <v>2066139</v>
      </c>
      <c r="CS24" s="276"/>
      <c r="CT24" s="276"/>
      <c r="CU24" s="276"/>
      <c r="CV24" s="276"/>
      <c r="CW24" s="276"/>
      <c r="CX24" s="276"/>
      <c r="CY24" s="278"/>
      <c r="CZ24" s="291">
        <v>34.799999999999997</v>
      </c>
      <c r="DA24" s="293"/>
      <c r="DB24" s="293"/>
      <c r="DC24" s="336"/>
      <c r="DD24" s="340">
        <v>1407016</v>
      </c>
      <c r="DE24" s="276"/>
      <c r="DF24" s="276"/>
      <c r="DG24" s="276"/>
      <c r="DH24" s="276"/>
      <c r="DI24" s="276"/>
      <c r="DJ24" s="276"/>
      <c r="DK24" s="278"/>
      <c r="DL24" s="340">
        <v>1400226</v>
      </c>
      <c r="DM24" s="276"/>
      <c r="DN24" s="276"/>
      <c r="DO24" s="276"/>
      <c r="DP24" s="276"/>
      <c r="DQ24" s="276"/>
      <c r="DR24" s="276"/>
      <c r="DS24" s="276"/>
      <c r="DT24" s="276"/>
      <c r="DU24" s="276"/>
      <c r="DV24" s="278"/>
      <c r="DW24" s="291">
        <v>48.4</v>
      </c>
      <c r="DX24" s="293"/>
      <c r="DY24" s="293"/>
      <c r="DZ24" s="293"/>
      <c r="EA24" s="293"/>
      <c r="EB24" s="293"/>
      <c r="EC24" s="295"/>
    </row>
    <row r="25" spans="2:133" ht="11.25" customHeight="1">
      <c r="B25" s="261" t="s">
        <v>297</v>
      </c>
      <c r="C25" s="1"/>
      <c r="D25" s="1"/>
      <c r="E25" s="1"/>
      <c r="F25" s="1"/>
      <c r="G25" s="1"/>
      <c r="H25" s="1"/>
      <c r="I25" s="1"/>
      <c r="J25" s="1"/>
      <c r="K25" s="1"/>
      <c r="L25" s="1"/>
      <c r="M25" s="1"/>
      <c r="N25" s="1"/>
      <c r="O25" s="1"/>
      <c r="P25" s="1"/>
      <c r="Q25" s="269"/>
      <c r="R25" s="274">
        <v>160224</v>
      </c>
      <c r="S25" s="217"/>
      <c r="T25" s="217"/>
      <c r="U25" s="217"/>
      <c r="V25" s="217"/>
      <c r="W25" s="217"/>
      <c r="X25" s="217"/>
      <c r="Y25" s="279"/>
      <c r="Z25" s="282">
        <v>2.6</v>
      </c>
      <c r="AA25" s="282"/>
      <c r="AB25" s="282"/>
      <c r="AC25" s="282"/>
      <c r="AD25" s="287" t="s">
        <v>202</v>
      </c>
      <c r="AE25" s="287"/>
      <c r="AF25" s="287"/>
      <c r="AG25" s="287"/>
      <c r="AH25" s="287"/>
      <c r="AI25" s="287"/>
      <c r="AJ25" s="287"/>
      <c r="AK25" s="287"/>
      <c r="AL25" s="283" t="s">
        <v>202</v>
      </c>
      <c r="AM25" s="238"/>
      <c r="AN25" s="238"/>
      <c r="AO25" s="296"/>
      <c r="AP25" s="261" t="s">
        <v>278</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878055</v>
      </c>
      <c r="CS25" s="313"/>
      <c r="CT25" s="313"/>
      <c r="CU25" s="313"/>
      <c r="CV25" s="313"/>
      <c r="CW25" s="313"/>
      <c r="CX25" s="313"/>
      <c r="CY25" s="331"/>
      <c r="CZ25" s="283">
        <v>14.8</v>
      </c>
      <c r="DA25" s="334"/>
      <c r="DB25" s="334"/>
      <c r="DC25" s="337"/>
      <c r="DD25" s="288">
        <v>764983</v>
      </c>
      <c r="DE25" s="313"/>
      <c r="DF25" s="313"/>
      <c r="DG25" s="313"/>
      <c r="DH25" s="313"/>
      <c r="DI25" s="313"/>
      <c r="DJ25" s="313"/>
      <c r="DK25" s="331"/>
      <c r="DL25" s="288">
        <v>761086</v>
      </c>
      <c r="DM25" s="313"/>
      <c r="DN25" s="313"/>
      <c r="DO25" s="313"/>
      <c r="DP25" s="313"/>
      <c r="DQ25" s="313"/>
      <c r="DR25" s="313"/>
      <c r="DS25" s="313"/>
      <c r="DT25" s="313"/>
      <c r="DU25" s="313"/>
      <c r="DV25" s="331"/>
      <c r="DW25" s="283">
        <v>26.3</v>
      </c>
      <c r="DX25" s="334"/>
      <c r="DY25" s="334"/>
      <c r="DZ25" s="334"/>
      <c r="EA25" s="334"/>
      <c r="EB25" s="334"/>
      <c r="EC25" s="359"/>
    </row>
    <row r="26" spans="2:133" ht="11.25" customHeight="1">
      <c r="B26" s="261" t="s">
        <v>523</v>
      </c>
      <c r="C26" s="1"/>
      <c r="D26" s="1"/>
      <c r="E26" s="1"/>
      <c r="F26" s="1"/>
      <c r="G26" s="1"/>
      <c r="H26" s="1"/>
      <c r="I26" s="1"/>
      <c r="J26" s="1"/>
      <c r="K26" s="1"/>
      <c r="L26" s="1"/>
      <c r="M26" s="1"/>
      <c r="N26" s="1"/>
      <c r="O26" s="1"/>
      <c r="P26" s="1"/>
      <c r="Q26" s="269"/>
      <c r="R26" s="274" t="s">
        <v>202</v>
      </c>
      <c r="S26" s="217"/>
      <c r="T26" s="217"/>
      <c r="U26" s="217"/>
      <c r="V26" s="217"/>
      <c r="W26" s="217"/>
      <c r="X26" s="217"/>
      <c r="Y26" s="279"/>
      <c r="Z26" s="282" t="s">
        <v>202</v>
      </c>
      <c r="AA26" s="282"/>
      <c r="AB26" s="282"/>
      <c r="AC26" s="282"/>
      <c r="AD26" s="287" t="s">
        <v>202</v>
      </c>
      <c r="AE26" s="287"/>
      <c r="AF26" s="287"/>
      <c r="AG26" s="287"/>
      <c r="AH26" s="287"/>
      <c r="AI26" s="287"/>
      <c r="AJ26" s="287"/>
      <c r="AK26" s="287"/>
      <c r="AL26" s="283" t="s">
        <v>202</v>
      </c>
      <c r="AM26" s="238"/>
      <c r="AN26" s="238"/>
      <c r="AO26" s="296"/>
      <c r="AP26" s="261" t="s">
        <v>370</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117</v>
      </c>
      <c r="CE26" s="1"/>
      <c r="CF26" s="1"/>
      <c r="CG26" s="1"/>
      <c r="CH26" s="1"/>
      <c r="CI26" s="1"/>
      <c r="CJ26" s="1"/>
      <c r="CK26" s="1"/>
      <c r="CL26" s="1"/>
      <c r="CM26" s="1"/>
      <c r="CN26" s="1"/>
      <c r="CO26" s="1"/>
      <c r="CP26" s="1"/>
      <c r="CQ26" s="269"/>
      <c r="CR26" s="274">
        <v>436546</v>
      </c>
      <c r="CS26" s="217"/>
      <c r="CT26" s="217"/>
      <c r="CU26" s="217"/>
      <c r="CV26" s="217"/>
      <c r="CW26" s="217"/>
      <c r="CX26" s="217"/>
      <c r="CY26" s="279"/>
      <c r="CZ26" s="283">
        <v>7.4</v>
      </c>
      <c r="DA26" s="334"/>
      <c r="DB26" s="334"/>
      <c r="DC26" s="337"/>
      <c r="DD26" s="288">
        <v>408694</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4"/>
      <c r="DY26" s="334"/>
      <c r="DZ26" s="334"/>
      <c r="EA26" s="334"/>
      <c r="EB26" s="334"/>
      <c r="EC26" s="359"/>
    </row>
    <row r="27" spans="2:133" ht="11.25" customHeight="1">
      <c r="B27" s="261" t="s">
        <v>90</v>
      </c>
      <c r="C27" s="1"/>
      <c r="D27" s="1"/>
      <c r="E27" s="1"/>
      <c r="F27" s="1"/>
      <c r="G27" s="1"/>
      <c r="H27" s="1"/>
      <c r="I27" s="1"/>
      <c r="J27" s="1"/>
      <c r="K27" s="1"/>
      <c r="L27" s="1"/>
      <c r="M27" s="1"/>
      <c r="N27" s="1"/>
      <c r="O27" s="1"/>
      <c r="P27" s="1"/>
      <c r="Q27" s="269"/>
      <c r="R27" s="274">
        <v>2948392</v>
      </c>
      <c r="S27" s="217"/>
      <c r="T27" s="217"/>
      <c r="U27" s="217"/>
      <c r="V27" s="217"/>
      <c r="W27" s="217"/>
      <c r="X27" s="217"/>
      <c r="Y27" s="279"/>
      <c r="Z27" s="282">
        <v>47.7</v>
      </c>
      <c r="AA27" s="282"/>
      <c r="AB27" s="282"/>
      <c r="AC27" s="282"/>
      <c r="AD27" s="287">
        <v>2788168</v>
      </c>
      <c r="AE27" s="287"/>
      <c r="AF27" s="287"/>
      <c r="AG27" s="287"/>
      <c r="AH27" s="287"/>
      <c r="AI27" s="287"/>
      <c r="AJ27" s="287"/>
      <c r="AK27" s="287"/>
      <c r="AL27" s="283">
        <v>100</v>
      </c>
      <c r="AM27" s="238"/>
      <c r="AN27" s="238"/>
      <c r="AO27" s="296"/>
      <c r="AP27" s="261" t="s">
        <v>371</v>
      </c>
      <c r="AQ27" s="1"/>
      <c r="AR27" s="1"/>
      <c r="AS27" s="1"/>
      <c r="AT27" s="1"/>
      <c r="AU27" s="1"/>
      <c r="AV27" s="1"/>
      <c r="AW27" s="1"/>
      <c r="AX27" s="1"/>
      <c r="AY27" s="1"/>
      <c r="AZ27" s="1"/>
      <c r="BA27" s="1"/>
      <c r="BB27" s="1"/>
      <c r="BC27" s="1"/>
      <c r="BD27" s="1"/>
      <c r="BE27" s="1"/>
      <c r="BF27" s="269"/>
      <c r="BG27" s="274">
        <v>625189</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700964</v>
      </c>
      <c r="CS27" s="313"/>
      <c r="CT27" s="313"/>
      <c r="CU27" s="313"/>
      <c r="CV27" s="313"/>
      <c r="CW27" s="313"/>
      <c r="CX27" s="313"/>
      <c r="CY27" s="331"/>
      <c r="CZ27" s="283">
        <v>11.8</v>
      </c>
      <c r="DA27" s="334"/>
      <c r="DB27" s="334"/>
      <c r="DC27" s="337"/>
      <c r="DD27" s="288">
        <v>173619</v>
      </c>
      <c r="DE27" s="313"/>
      <c r="DF27" s="313"/>
      <c r="DG27" s="313"/>
      <c r="DH27" s="313"/>
      <c r="DI27" s="313"/>
      <c r="DJ27" s="313"/>
      <c r="DK27" s="331"/>
      <c r="DL27" s="288">
        <v>170726</v>
      </c>
      <c r="DM27" s="313"/>
      <c r="DN27" s="313"/>
      <c r="DO27" s="313"/>
      <c r="DP27" s="313"/>
      <c r="DQ27" s="313"/>
      <c r="DR27" s="313"/>
      <c r="DS27" s="313"/>
      <c r="DT27" s="313"/>
      <c r="DU27" s="313"/>
      <c r="DV27" s="331"/>
      <c r="DW27" s="283">
        <v>5.9</v>
      </c>
      <c r="DX27" s="334"/>
      <c r="DY27" s="334"/>
      <c r="DZ27" s="334"/>
      <c r="EA27" s="334"/>
      <c r="EB27" s="334"/>
      <c r="EC27" s="359"/>
    </row>
    <row r="28" spans="2:133" ht="11.25" customHeight="1">
      <c r="B28" s="261" t="s">
        <v>374</v>
      </c>
      <c r="C28" s="1"/>
      <c r="D28" s="1"/>
      <c r="E28" s="1"/>
      <c r="F28" s="1"/>
      <c r="G28" s="1"/>
      <c r="H28" s="1"/>
      <c r="I28" s="1"/>
      <c r="J28" s="1"/>
      <c r="K28" s="1"/>
      <c r="L28" s="1"/>
      <c r="M28" s="1"/>
      <c r="N28" s="1"/>
      <c r="O28" s="1"/>
      <c r="P28" s="1"/>
      <c r="Q28" s="269"/>
      <c r="R28" s="274">
        <v>1114</v>
      </c>
      <c r="S28" s="217"/>
      <c r="T28" s="217"/>
      <c r="U28" s="217"/>
      <c r="V28" s="217"/>
      <c r="W28" s="217"/>
      <c r="X28" s="217"/>
      <c r="Y28" s="279"/>
      <c r="Z28" s="282">
        <v>0</v>
      </c>
      <c r="AA28" s="282"/>
      <c r="AB28" s="282"/>
      <c r="AC28" s="282"/>
      <c r="AD28" s="287">
        <v>1114</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368</v>
      </c>
      <c r="CE28" s="1"/>
      <c r="CF28" s="1"/>
      <c r="CG28" s="1"/>
      <c r="CH28" s="1"/>
      <c r="CI28" s="1"/>
      <c r="CJ28" s="1"/>
      <c r="CK28" s="1"/>
      <c r="CL28" s="1"/>
      <c r="CM28" s="1"/>
      <c r="CN28" s="1"/>
      <c r="CO28" s="1"/>
      <c r="CP28" s="1"/>
      <c r="CQ28" s="269"/>
      <c r="CR28" s="274">
        <v>487120</v>
      </c>
      <c r="CS28" s="217"/>
      <c r="CT28" s="217"/>
      <c r="CU28" s="217"/>
      <c r="CV28" s="217"/>
      <c r="CW28" s="217"/>
      <c r="CX28" s="217"/>
      <c r="CY28" s="279"/>
      <c r="CZ28" s="283">
        <v>8.1999999999999993</v>
      </c>
      <c r="DA28" s="334"/>
      <c r="DB28" s="334"/>
      <c r="DC28" s="337"/>
      <c r="DD28" s="288">
        <v>468414</v>
      </c>
      <c r="DE28" s="217"/>
      <c r="DF28" s="217"/>
      <c r="DG28" s="217"/>
      <c r="DH28" s="217"/>
      <c r="DI28" s="217"/>
      <c r="DJ28" s="217"/>
      <c r="DK28" s="279"/>
      <c r="DL28" s="288">
        <v>468414</v>
      </c>
      <c r="DM28" s="217"/>
      <c r="DN28" s="217"/>
      <c r="DO28" s="217"/>
      <c r="DP28" s="217"/>
      <c r="DQ28" s="217"/>
      <c r="DR28" s="217"/>
      <c r="DS28" s="217"/>
      <c r="DT28" s="217"/>
      <c r="DU28" s="217"/>
      <c r="DV28" s="279"/>
      <c r="DW28" s="283">
        <v>16.2</v>
      </c>
      <c r="DX28" s="334"/>
      <c r="DY28" s="334"/>
      <c r="DZ28" s="334"/>
      <c r="EA28" s="334"/>
      <c r="EB28" s="334"/>
      <c r="EC28" s="359"/>
    </row>
    <row r="29" spans="2:133" ht="11.25" customHeight="1">
      <c r="B29" s="261" t="s">
        <v>158</v>
      </c>
      <c r="C29" s="1"/>
      <c r="D29" s="1"/>
      <c r="E29" s="1"/>
      <c r="F29" s="1"/>
      <c r="G29" s="1"/>
      <c r="H29" s="1"/>
      <c r="I29" s="1"/>
      <c r="J29" s="1"/>
      <c r="K29" s="1"/>
      <c r="L29" s="1"/>
      <c r="M29" s="1"/>
      <c r="N29" s="1"/>
      <c r="O29" s="1"/>
      <c r="P29" s="1"/>
      <c r="Q29" s="269"/>
      <c r="R29" s="274">
        <v>6086</v>
      </c>
      <c r="S29" s="217"/>
      <c r="T29" s="217"/>
      <c r="U29" s="217"/>
      <c r="V29" s="217"/>
      <c r="W29" s="217"/>
      <c r="X29" s="217"/>
      <c r="Y29" s="279"/>
      <c r="Z29" s="282">
        <v>0.1</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27</v>
      </c>
      <c r="CG29" s="1"/>
      <c r="CH29" s="1"/>
      <c r="CI29" s="1"/>
      <c r="CJ29" s="1"/>
      <c r="CK29" s="1"/>
      <c r="CL29" s="1"/>
      <c r="CM29" s="1"/>
      <c r="CN29" s="1"/>
      <c r="CO29" s="1"/>
      <c r="CP29" s="1"/>
      <c r="CQ29" s="269"/>
      <c r="CR29" s="274">
        <v>487120</v>
      </c>
      <c r="CS29" s="313"/>
      <c r="CT29" s="313"/>
      <c r="CU29" s="313"/>
      <c r="CV29" s="313"/>
      <c r="CW29" s="313"/>
      <c r="CX29" s="313"/>
      <c r="CY29" s="331"/>
      <c r="CZ29" s="283">
        <v>8.1999999999999993</v>
      </c>
      <c r="DA29" s="334"/>
      <c r="DB29" s="334"/>
      <c r="DC29" s="337"/>
      <c r="DD29" s="288">
        <v>468414</v>
      </c>
      <c r="DE29" s="313"/>
      <c r="DF29" s="313"/>
      <c r="DG29" s="313"/>
      <c r="DH29" s="313"/>
      <c r="DI29" s="313"/>
      <c r="DJ29" s="313"/>
      <c r="DK29" s="331"/>
      <c r="DL29" s="288">
        <v>468414</v>
      </c>
      <c r="DM29" s="313"/>
      <c r="DN29" s="313"/>
      <c r="DO29" s="313"/>
      <c r="DP29" s="313"/>
      <c r="DQ29" s="313"/>
      <c r="DR29" s="313"/>
      <c r="DS29" s="313"/>
      <c r="DT29" s="313"/>
      <c r="DU29" s="313"/>
      <c r="DV29" s="331"/>
      <c r="DW29" s="283">
        <v>16.2</v>
      </c>
      <c r="DX29" s="334"/>
      <c r="DY29" s="334"/>
      <c r="DZ29" s="334"/>
      <c r="EA29" s="334"/>
      <c r="EB29" s="334"/>
      <c r="EC29" s="359"/>
    </row>
    <row r="30" spans="2:133" ht="11.25" customHeight="1">
      <c r="B30" s="261" t="s">
        <v>315</v>
      </c>
      <c r="C30" s="1"/>
      <c r="D30" s="1"/>
      <c r="E30" s="1"/>
      <c r="F30" s="1"/>
      <c r="G30" s="1"/>
      <c r="H30" s="1"/>
      <c r="I30" s="1"/>
      <c r="J30" s="1"/>
      <c r="K30" s="1"/>
      <c r="L30" s="1"/>
      <c r="M30" s="1"/>
      <c r="N30" s="1"/>
      <c r="O30" s="1"/>
      <c r="P30" s="1"/>
      <c r="Q30" s="269"/>
      <c r="R30" s="274">
        <v>119808</v>
      </c>
      <c r="S30" s="217"/>
      <c r="T30" s="217"/>
      <c r="U30" s="217"/>
      <c r="V30" s="217"/>
      <c r="W30" s="217"/>
      <c r="X30" s="217"/>
      <c r="Y30" s="279"/>
      <c r="Z30" s="282">
        <v>1.9</v>
      </c>
      <c r="AA30" s="282"/>
      <c r="AB30" s="282"/>
      <c r="AC30" s="282"/>
      <c r="AD30" s="287" t="s">
        <v>202</v>
      </c>
      <c r="AE30" s="287"/>
      <c r="AF30" s="287"/>
      <c r="AG30" s="287"/>
      <c r="AH30" s="287"/>
      <c r="AI30" s="287"/>
      <c r="AJ30" s="287"/>
      <c r="AK30" s="287"/>
      <c r="AL30" s="283" t="s">
        <v>202</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375</v>
      </c>
      <c r="BH30" s="321"/>
      <c r="BI30" s="321"/>
      <c r="BJ30" s="321"/>
      <c r="BK30" s="321"/>
      <c r="BL30" s="321"/>
      <c r="BM30" s="321"/>
      <c r="BN30" s="321"/>
      <c r="BO30" s="321"/>
      <c r="BP30" s="321"/>
      <c r="BQ30" s="323"/>
      <c r="BR30" s="182" t="s">
        <v>524</v>
      </c>
      <c r="BS30" s="321"/>
      <c r="BT30" s="321"/>
      <c r="BU30" s="321"/>
      <c r="BV30" s="321"/>
      <c r="BW30" s="321"/>
      <c r="BX30" s="321"/>
      <c r="BY30" s="321"/>
      <c r="BZ30" s="321"/>
      <c r="CA30" s="321"/>
      <c r="CB30" s="323"/>
      <c r="CD30" s="134"/>
      <c r="CE30" s="42"/>
      <c r="CF30" s="261" t="s">
        <v>525</v>
      </c>
      <c r="CG30" s="1"/>
      <c r="CH30" s="1"/>
      <c r="CI30" s="1"/>
      <c r="CJ30" s="1"/>
      <c r="CK30" s="1"/>
      <c r="CL30" s="1"/>
      <c r="CM30" s="1"/>
      <c r="CN30" s="1"/>
      <c r="CO30" s="1"/>
      <c r="CP30" s="1"/>
      <c r="CQ30" s="269"/>
      <c r="CR30" s="274">
        <v>471312</v>
      </c>
      <c r="CS30" s="217"/>
      <c r="CT30" s="217"/>
      <c r="CU30" s="217"/>
      <c r="CV30" s="217"/>
      <c r="CW30" s="217"/>
      <c r="CX30" s="217"/>
      <c r="CY30" s="279"/>
      <c r="CZ30" s="283">
        <v>7.9</v>
      </c>
      <c r="DA30" s="334"/>
      <c r="DB30" s="334"/>
      <c r="DC30" s="337"/>
      <c r="DD30" s="288">
        <v>454424</v>
      </c>
      <c r="DE30" s="217"/>
      <c r="DF30" s="217"/>
      <c r="DG30" s="217"/>
      <c r="DH30" s="217"/>
      <c r="DI30" s="217"/>
      <c r="DJ30" s="217"/>
      <c r="DK30" s="279"/>
      <c r="DL30" s="288">
        <v>454424</v>
      </c>
      <c r="DM30" s="217"/>
      <c r="DN30" s="217"/>
      <c r="DO30" s="217"/>
      <c r="DP30" s="217"/>
      <c r="DQ30" s="217"/>
      <c r="DR30" s="217"/>
      <c r="DS30" s="217"/>
      <c r="DT30" s="217"/>
      <c r="DU30" s="217"/>
      <c r="DV30" s="279"/>
      <c r="DW30" s="283">
        <v>15.7</v>
      </c>
      <c r="DX30" s="334"/>
      <c r="DY30" s="334"/>
      <c r="DZ30" s="334"/>
      <c r="EA30" s="334"/>
      <c r="EB30" s="334"/>
      <c r="EC30" s="359"/>
    </row>
    <row r="31" spans="2:133" ht="11.25" customHeight="1">
      <c r="B31" s="261" t="s">
        <v>23</v>
      </c>
      <c r="C31" s="1"/>
      <c r="D31" s="1"/>
      <c r="E31" s="1"/>
      <c r="F31" s="1"/>
      <c r="G31" s="1"/>
      <c r="H31" s="1"/>
      <c r="I31" s="1"/>
      <c r="J31" s="1"/>
      <c r="K31" s="1"/>
      <c r="L31" s="1"/>
      <c r="M31" s="1"/>
      <c r="N31" s="1"/>
      <c r="O31" s="1"/>
      <c r="P31" s="1"/>
      <c r="Q31" s="269"/>
      <c r="R31" s="274">
        <v>3791</v>
      </c>
      <c r="S31" s="217"/>
      <c r="T31" s="217"/>
      <c r="U31" s="217"/>
      <c r="V31" s="217"/>
      <c r="W31" s="217"/>
      <c r="X31" s="217"/>
      <c r="Y31" s="279"/>
      <c r="Z31" s="282">
        <v>0.1</v>
      </c>
      <c r="AA31" s="282"/>
      <c r="AB31" s="282"/>
      <c r="AC31" s="282"/>
      <c r="AD31" s="287" t="s">
        <v>202</v>
      </c>
      <c r="AE31" s="287"/>
      <c r="AF31" s="287"/>
      <c r="AG31" s="287"/>
      <c r="AH31" s="287"/>
      <c r="AI31" s="287"/>
      <c r="AJ31" s="287"/>
      <c r="AK31" s="287"/>
      <c r="AL31" s="283" t="s">
        <v>202</v>
      </c>
      <c r="AM31" s="238"/>
      <c r="AN31" s="238"/>
      <c r="AO31" s="296"/>
      <c r="AP31" s="163" t="s">
        <v>7</v>
      </c>
      <c r="AQ31" s="178"/>
      <c r="AR31" s="178"/>
      <c r="AS31" s="178"/>
      <c r="AT31" s="306" t="s">
        <v>526</v>
      </c>
      <c r="AU31" s="265"/>
      <c r="AV31" s="265"/>
      <c r="AW31" s="265"/>
      <c r="AX31" s="260" t="s">
        <v>279</v>
      </c>
      <c r="AY31" s="265"/>
      <c r="AZ31" s="265"/>
      <c r="BA31" s="265"/>
      <c r="BB31" s="265"/>
      <c r="BC31" s="265"/>
      <c r="BD31" s="265"/>
      <c r="BE31" s="265"/>
      <c r="BF31" s="268"/>
      <c r="BG31" s="318">
        <v>98.6</v>
      </c>
      <c r="BH31" s="322"/>
      <c r="BI31" s="322"/>
      <c r="BJ31" s="322"/>
      <c r="BK31" s="322"/>
      <c r="BL31" s="322"/>
      <c r="BM31" s="293">
        <v>94.3</v>
      </c>
      <c r="BN31" s="322"/>
      <c r="BO31" s="322"/>
      <c r="BP31" s="322"/>
      <c r="BQ31" s="324"/>
      <c r="BR31" s="318">
        <v>98.4</v>
      </c>
      <c r="BS31" s="322"/>
      <c r="BT31" s="322"/>
      <c r="BU31" s="322"/>
      <c r="BV31" s="322"/>
      <c r="BW31" s="322"/>
      <c r="BX31" s="293">
        <v>94.1</v>
      </c>
      <c r="BY31" s="322"/>
      <c r="BZ31" s="322"/>
      <c r="CA31" s="322"/>
      <c r="CB31" s="324"/>
      <c r="CD31" s="134"/>
      <c r="CE31" s="42"/>
      <c r="CF31" s="261" t="s">
        <v>318</v>
      </c>
      <c r="CG31" s="1"/>
      <c r="CH31" s="1"/>
      <c r="CI31" s="1"/>
      <c r="CJ31" s="1"/>
      <c r="CK31" s="1"/>
      <c r="CL31" s="1"/>
      <c r="CM31" s="1"/>
      <c r="CN31" s="1"/>
      <c r="CO31" s="1"/>
      <c r="CP31" s="1"/>
      <c r="CQ31" s="269"/>
      <c r="CR31" s="274">
        <v>15808</v>
      </c>
      <c r="CS31" s="313"/>
      <c r="CT31" s="313"/>
      <c r="CU31" s="313"/>
      <c r="CV31" s="313"/>
      <c r="CW31" s="313"/>
      <c r="CX31" s="313"/>
      <c r="CY31" s="331"/>
      <c r="CZ31" s="283">
        <v>0.3</v>
      </c>
      <c r="DA31" s="334"/>
      <c r="DB31" s="334"/>
      <c r="DC31" s="337"/>
      <c r="DD31" s="288">
        <v>13990</v>
      </c>
      <c r="DE31" s="313"/>
      <c r="DF31" s="313"/>
      <c r="DG31" s="313"/>
      <c r="DH31" s="313"/>
      <c r="DI31" s="313"/>
      <c r="DJ31" s="313"/>
      <c r="DK31" s="331"/>
      <c r="DL31" s="288">
        <v>13990</v>
      </c>
      <c r="DM31" s="313"/>
      <c r="DN31" s="313"/>
      <c r="DO31" s="313"/>
      <c r="DP31" s="313"/>
      <c r="DQ31" s="313"/>
      <c r="DR31" s="313"/>
      <c r="DS31" s="313"/>
      <c r="DT31" s="313"/>
      <c r="DU31" s="313"/>
      <c r="DV31" s="331"/>
      <c r="DW31" s="283">
        <v>0.5</v>
      </c>
      <c r="DX31" s="334"/>
      <c r="DY31" s="334"/>
      <c r="DZ31" s="334"/>
      <c r="EA31" s="334"/>
      <c r="EB31" s="334"/>
      <c r="EC31" s="359"/>
    </row>
    <row r="32" spans="2:133" ht="11.25" customHeight="1">
      <c r="B32" s="261" t="s">
        <v>343</v>
      </c>
      <c r="C32" s="1"/>
      <c r="D32" s="1"/>
      <c r="E32" s="1"/>
      <c r="F32" s="1"/>
      <c r="G32" s="1"/>
      <c r="H32" s="1"/>
      <c r="I32" s="1"/>
      <c r="J32" s="1"/>
      <c r="K32" s="1"/>
      <c r="L32" s="1"/>
      <c r="M32" s="1"/>
      <c r="N32" s="1"/>
      <c r="O32" s="1"/>
      <c r="P32" s="1"/>
      <c r="Q32" s="269"/>
      <c r="R32" s="274">
        <v>1023362</v>
      </c>
      <c r="S32" s="217"/>
      <c r="T32" s="217"/>
      <c r="U32" s="217"/>
      <c r="V32" s="217"/>
      <c r="W32" s="217"/>
      <c r="X32" s="217"/>
      <c r="Y32" s="279"/>
      <c r="Z32" s="282">
        <v>16.600000000000001</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249</v>
      </c>
      <c r="AX32" s="261" t="s">
        <v>293</v>
      </c>
      <c r="AY32" s="1"/>
      <c r="AZ32" s="1"/>
      <c r="BA32" s="1"/>
      <c r="BB32" s="1"/>
      <c r="BC32" s="1"/>
      <c r="BD32" s="1"/>
      <c r="BE32" s="1"/>
      <c r="BF32" s="269"/>
      <c r="BG32" s="319">
        <v>98.2</v>
      </c>
      <c r="BH32" s="313"/>
      <c r="BI32" s="313"/>
      <c r="BJ32" s="313"/>
      <c r="BK32" s="313"/>
      <c r="BL32" s="313"/>
      <c r="BM32" s="238">
        <v>93.3</v>
      </c>
      <c r="BN32" s="313"/>
      <c r="BO32" s="313"/>
      <c r="BP32" s="313"/>
      <c r="BQ32" s="316"/>
      <c r="BR32" s="319">
        <v>98.3</v>
      </c>
      <c r="BS32" s="313"/>
      <c r="BT32" s="313"/>
      <c r="BU32" s="313"/>
      <c r="BV32" s="313"/>
      <c r="BW32" s="313"/>
      <c r="BX32" s="238">
        <v>93.2</v>
      </c>
      <c r="BY32" s="313"/>
      <c r="BZ32" s="313"/>
      <c r="CA32" s="313"/>
      <c r="CB32" s="316"/>
      <c r="CD32" s="135"/>
      <c r="CE32" s="142"/>
      <c r="CF32" s="261" t="s">
        <v>376</v>
      </c>
      <c r="CG32" s="1"/>
      <c r="CH32" s="1"/>
      <c r="CI32" s="1"/>
      <c r="CJ32" s="1"/>
      <c r="CK32" s="1"/>
      <c r="CL32" s="1"/>
      <c r="CM32" s="1"/>
      <c r="CN32" s="1"/>
      <c r="CO32" s="1"/>
      <c r="CP32" s="1"/>
      <c r="CQ32" s="269"/>
      <c r="CR32" s="274" t="s">
        <v>202</v>
      </c>
      <c r="CS32" s="217"/>
      <c r="CT32" s="217"/>
      <c r="CU32" s="217"/>
      <c r="CV32" s="217"/>
      <c r="CW32" s="217"/>
      <c r="CX32" s="217"/>
      <c r="CY32" s="279"/>
      <c r="CZ32" s="283" t="s">
        <v>202</v>
      </c>
      <c r="DA32" s="334"/>
      <c r="DB32" s="334"/>
      <c r="DC32" s="337"/>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4"/>
      <c r="DY32" s="334"/>
      <c r="DZ32" s="334"/>
      <c r="EA32" s="334"/>
      <c r="EB32" s="334"/>
      <c r="EC32" s="359"/>
    </row>
    <row r="33" spans="2:133" ht="11.25" customHeight="1">
      <c r="B33" s="262" t="s">
        <v>59</v>
      </c>
      <c r="C33" s="266"/>
      <c r="D33" s="266"/>
      <c r="E33" s="266"/>
      <c r="F33" s="266"/>
      <c r="G33" s="266"/>
      <c r="H33" s="266"/>
      <c r="I33" s="266"/>
      <c r="J33" s="266"/>
      <c r="K33" s="266"/>
      <c r="L33" s="266"/>
      <c r="M33" s="266"/>
      <c r="N33" s="266"/>
      <c r="O33" s="266"/>
      <c r="P33" s="266"/>
      <c r="Q33" s="270"/>
      <c r="R33" s="274" t="s">
        <v>202</v>
      </c>
      <c r="S33" s="217"/>
      <c r="T33" s="217"/>
      <c r="U33" s="217"/>
      <c r="V33" s="217"/>
      <c r="W33" s="217"/>
      <c r="X33" s="217"/>
      <c r="Y33" s="279"/>
      <c r="Z33" s="282" t="s">
        <v>202</v>
      </c>
      <c r="AA33" s="282"/>
      <c r="AB33" s="282"/>
      <c r="AC33" s="282"/>
      <c r="AD33" s="287" t="s">
        <v>202</v>
      </c>
      <c r="AE33" s="287"/>
      <c r="AF33" s="287"/>
      <c r="AG33" s="287"/>
      <c r="AH33" s="287"/>
      <c r="AI33" s="287"/>
      <c r="AJ33" s="287"/>
      <c r="AK33" s="287"/>
      <c r="AL33" s="283" t="s">
        <v>202</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98.7</v>
      </c>
      <c r="BH33" s="312"/>
      <c r="BI33" s="312"/>
      <c r="BJ33" s="312"/>
      <c r="BK33" s="312"/>
      <c r="BL33" s="312"/>
      <c r="BM33" s="294">
        <v>94.3</v>
      </c>
      <c r="BN33" s="312"/>
      <c r="BO33" s="312"/>
      <c r="BP33" s="312"/>
      <c r="BQ33" s="317"/>
      <c r="BR33" s="320">
        <v>98.3</v>
      </c>
      <c r="BS33" s="312"/>
      <c r="BT33" s="312"/>
      <c r="BU33" s="312"/>
      <c r="BV33" s="312"/>
      <c r="BW33" s="312"/>
      <c r="BX33" s="294">
        <v>94.4</v>
      </c>
      <c r="BY33" s="312"/>
      <c r="BZ33" s="312"/>
      <c r="CA33" s="312"/>
      <c r="CB33" s="317"/>
      <c r="CD33" s="261" t="s">
        <v>380</v>
      </c>
      <c r="CE33" s="1"/>
      <c r="CF33" s="1"/>
      <c r="CG33" s="1"/>
      <c r="CH33" s="1"/>
      <c r="CI33" s="1"/>
      <c r="CJ33" s="1"/>
      <c r="CK33" s="1"/>
      <c r="CL33" s="1"/>
      <c r="CM33" s="1"/>
      <c r="CN33" s="1"/>
      <c r="CO33" s="1"/>
      <c r="CP33" s="1"/>
      <c r="CQ33" s="269"/>
      <c r="CR33" s="274">
        <v>3054910</v>
      </c>
      <c r="CS33" s="313"/>
      <c r="CT33" s="313"/>
      <c r="CU33" s="313"/>
      <c r="CV33" s="313"/>
      <c r="CW33" s="313"/>
      <c r="CX33" s="313"/>
      <c r="CY33" s="331"/>
      <c r="CZ33" s="283">
        <v>51.5</v>
      </c>
      <c r="DA33" s="334"/>
      <c r="DB33" s="334"/>
      <c r="DC33" s="337"/>
      <c r="DD33" s="288">
        <v>1840728</v>
      </c>
      <c r="DE33" s="313"/>
      <c r="DF33" s="313"/>
      <c r="DG33" s="313"/>
      <c r="DH33" s="313"/>
      <c r="DI33" s="313"/>
      <c r="DJ33" s="313"/>
      <c r="DK33" s="331"/>
      <c r="DL33" s="288">
        <v>1098523</v>
      </c>
      <c r="DM33" s="313"/>
      <c r="DN33" s="313"/>
      <c r="DO33" s="313"/>
      <c r="DP33" s="313"/>
      <c r="DQ33" s="313"/>
      <c r="DR33" s="313"/>
      <c r="DS33" s="313"/>
      <c r="DT33" s="313"/>
      <c r="DU33" s="313"/>
      <c r="DV33" s="331"/>
      <c r="DW33" s="283">
        <v>37.9</v>
      </c>
      <c r="DX33" s="334"/>
      <c r="DY33" s="334"/>
      <c r="DZ33" s="334"/>
      <c r="EA33" s="334"/>
      <c r="EB33" s="334"/>
      <c r="EC33" s="359"/>
    </row>
    <row r="34" spans="2:133" ht="11.25" customHeight="1">
      <c r="B34" s="261" t="s">
        <v>382</v>
      </c>
      <c r="C34" s="1"/>
      <c r="D34" s="1"/>
      <c r="E34" s="1"/>
      <c r="F34" s="1"/>
      <c r="G34" s="1"/>
      <c r="H34" s="1"/>
      <c r="I34" s="1"/>
      <c r="J34" s="1"/>
      <c r="K34" s="1"/>
      <c r="L34" s="1"/>
      <c r="M34" s="1"/>
      <c r="N34" s="1"/>
      <c r="O34" s="1"/>
      <c r="P34" s="1"/>
      <c r="Q34" s="269"/>
      <c r="R34" s="274">
        <v>565733</v>
      </c>
      <c r="S34" s="217"/>
      <c r="T34" s="217"/>
      <c r="U34" s="217"/>
      <c r="V34" s="217"/>
      <c r="W34" s="217"/>
      <c r="X34" s="217"/>
      <c r="Y34" s="279"/>
      <c r="Z34" s="282">
        <v>9.1999999999999993</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384</v>
      </c>
      <c r="CE34" s="1"/>
      <c r="CF34" s="1"/>
      <c r="CG34" s="1"/>
      <c r="CH34" s="1"/>
      <c r="CI34" s="1"/>
      <c r="CJ34" s="1"/>
      <c r="CK34" s="1"/>
      <c r="CL34" s="1"/>
      <c r="CM34" s="1"/>
      <c r="CN34" s="1"/>
      <c r="CO34" s="1"/>
      <c r="CP34" s="1"/>
      <c r="CQ34" s="269"/>
      <c r="CR34" s="274">
        <v>1054685</v>
      </c>
      <c r="CS34" s="217"/>
      <c r="CT34" s="217"/>
      <c r="CU34" s="217"/>
      <c r="CV34" s="217"/>
      <c r="CW34" s="217"/>
      <c r="CX34" s="217"/>
      <c r="CY34" s="279"/>
      <c r="CZ34" s="283">
        <v>17.8</v>
      </c>
      <c r="DA34" s="334"/>
      <c r="DB34" s="334"/>
      <c r="DC34" s="337"/>
      <c r="DD34" s="288">
        <v>530835</v>
      </c>
      <c r="DE34" s="217"/>
      <c r="DF34" s="217"/>
      <c r="DG34" s="217"/>
      <c r="DH34" s="217"/>
      <c r="DI34" s="217"/>
      <c r="DJ34" s="217"/>
      <c r="DK34" s="279"/>
      <c r="DL34" s="288">
        <v>419824</v>
      </c>
      <c r="DM34" s="217"/>
      <c r="DN34" s="217"/>
      <c r="DO34" s="217"/>
      <c r="DP34" s="217"/>
      <c r="DQ34" s="217"/>
      <c r="DR34" s="217"/>
      <c r="DS34" s="217"/>
      <c r="DT34" s="217"/>
      <c r="DU34" s="217"/>
      <c r="DV34" s="279"/>
      <c r="DW34" s="283">
        <v>14.5</v>
      </c>
      <c r="DX34" s="334"/>
      <c r="DY34" s="334"/>
      <c r="DZ34" s="334"/>
      <c r="EA34" s="334"/>
      <c r="EB34" s="334"/>
      <c r="EC34" s="359"/>
    </row>
    <row r="35" spans="2:133" ht="11.25" customHeight="1">
      <c r="B35" s="261" t="s">
        <v>221</v>
      </c>
      <c r="C35" s="1"/>
      <c r="D35" s="1"/>
      <c r="E35" s="1"/>
      <c r="F35" s="1"/>
      <c r="G35" s="1"/>
      <c r="H35" s="1"/>
      <c r="I35" s="1"/>
      <c r="J35" s="1"/>
      <c r="K35" s="1"/>
      <c r="L35" s="1"/>
      <c r="M35" s="1"/>
      <c r="N35" s="1"/>
      <c r="O35" s="1"/>
      <c r="P35" s="1"/>
      <c r="Q35" s="269"/>
      <c r="R35" s="274">
        <v>31217</v>
      </c>
      <c r="S35" s="217"/>
      <c r="T35" s="217"/>
      <c r="U35" s="217"/>
      <c r="V35" s="217"/>
      <c r="W35" s="217"/>
      <c r="X35" s="217"/>
      <c r="Y35" s="279"/>
      <c r="Z35" s="282">
        <v>0.5</v>
      </c>
      <c r="AA35" s="282"/>
      <c r="AB35" s="282"/>
      <c r="AC35" s="282"/>
      <c r="AD35" s="287" t="s">
        <v>202</v>
      </c>
      <c r="AE35" s="287"/>
      <c r="AF35" s="287"/>
      <c r="AG35" s="287"/>
      <c r="AH35" s="287"/>
      <c r="AI35" s="287"/>
      <c r="AJ35" s="287"/>
      <c r="AK35" s="287"/>
      <c r="AL35" s="283" t="s">
        <v>202</v>
      </c>
      <c r="AM35" s="238"/>
      <c r="AN35" s="238"/>
      <c r="AO35" s="296"/>
      <c r="AP35" s="95"/>
      <c r="AQ35" s="182" t="s">
        <v>527</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386</v>
      </c>
      <c r="CE35" s="1"/>
      <c r="CF35" s="1"/>
      <c r="CG35" s="1"/>
      <c r="CH35" s="1"/>
      <c r="CI35" s="1"/>
      <c r="CJ35" s="1"/>
      <c r="CK35" s="1"/>
      <c r="CL35" s="1"/>
      <c r="CM35" s="1"/>
      <c r="CN35" s="1"/>
      <c r="CO35" s="1"/>
      <c r="CP35" s="1"/>
      <c r="CQ35" s="269"/>
      <c r="CR35" s="274">
        <v>34589</v>
      </c>
      <c r="CS35" s="313"/>
      <c r="CT35" s="313"/>
      <c r="CU35" s="313"/>
      <c r="CV35" s="313"/>
      <c r="CW35" s="313"/>
      <c r="CX35" s="313"/>
      <c r="CY35" s="331"/>
      <c r="CZ35" s="283">
        <v>0.6</v>
      </c>
      <c r="DA35" s="334"/>
      <c r="DB35" s="334"/>
      <c r="DC35" s="337"/>
      <c r="DD35" s="288">
        <v>14881</v>
      </c>
      <c r="DE35" s="313"/>
      <c r="DF35" s="313"/>
      <c r="DG35" s="313"/>
      <c r="DH35" s="313"/>
      <c r="DI35" s="313"/>
      <c r="DJ35" s="313"/>
      <c r="DK35" s="331"/>
      <c r="DL35" s="288">
        <v>14037</v>
      </c>
      <c r="DM35" s="313"/>
      <c r="DN35" s="313"/>
      <c r="DO35" s="313"/>
      <c r="DP35" s="313"/>
      <c r="DQ35" s="313"/>
      <c r="DR35" s="313"/>
      <c r="DS35" s="313"/>
      <c r="DT35" s="313"/>
      <c r="DU35" s="313"/>
      <c r="DV35" s="331"/>
      <c r="DW35" s="283">
        <v>0.5</v>
      </c>
      <c r="DX35" s="334"/>
      <c r="DY35" s="334"/>
      <c r="DZ35" s="334"/>
      <c r="EA35" s="334"/>
      <c r="EB35" s="334"/>
      <c r="EC35" s="359"/>
    </row>
    <row r="36" spans="2:133" ht="11.25" customHeight="1">
      <c r="B36" s="261" t="s">
        <v>148</v>
      </c>
      <c r="C36" s="1"/>
      <c r="D36" s="1"/>
      <c r="E36" s="1"/>
      <c r="F36" s="1"/>
      <c r="G36" s="1"/>
      <c r="H36" s="1"/>
      <c r="I36" s="1"/>
      <c r="J36" s="1"/>
      <c r="K36" s="1"/>
      <c r="L36" s="1"/>
      <c r="M36" s="1"/>
      <c r="N36" s="1"/>
      <c r="O36" s="1"/>
      <c r="P36" s="1"/>
      <c r="Q36" s="269"/>
      <c r="R36" s="274">
        <v>616075</v>
      </c>
      <c r="S36" s="217"/>
      <c r="T36" s="217"/>
      <c r="U36" s="217"/>
      <c r="V36" s="217"/>
      <c r="W36" s="217"/>
      <c r="X36" s="217"/>
      <c r="Y36" s="279"/>
      <c r="Z36" s="282">
        <v>10</v>
      </c>
      <c r="AA36" s="282"/>
      <c r="AB36" s="282"/>
      <c r="AC36" s="282"/>
      <c r="AD36" s="287" t="s">
        <v>202</v>
      </c>
      <c r="AE36" s="287"/>
      <c r="AF36" s="287"/>
      <c r="AG36" s="287"/>
      <c r="AH36" s="287"/>
      <c r="AI36" s="287"/>
      <c r="AJ36" s="287"/>
      <c r="AK36" s="287"/>
      <c r="AL36" s="283" t="s">
        <v>202</v>
      </c>
      <c r="AM36" s="238"/>
      <c r="AN36" s="238"/>
      <c r="AO36" s="296"/>
      <c r="AP36" s="95"/>
      <c r="AQ36" s="301" t="s">
        <v>371</v>
      </c>
      <c r="AR36" s="304"/>
      <c r="AS36" s="304"/>
      <c r="AT36" s="304"/>
      <c r="AU36" s="304"/>
      <c r="AV36" s="304"/>
      <c r="AW36" s="304"/>
      <c r="AX36" s="304"/>
      <c r="AY36" s="309"/>
      <c r="AZ36" s="273">
        <v>460200</v>
      </c>
      <c r="BA36" s="276"/>
      <c r="BB36" s="276"/>
      <c r="BC36" s="276"/>
      <c r="BD36" s="276"/>
      <c r="BE36" s="276"/>
      <c r="BF36" s="315"/>
      <c r="BG36" s="260" t="s">
        <v>528</v>
      </c>
      <c r="BH36" s="265"/>
      <c r="BI36" s="265"/>
      <c r="BJ36" s="265"/>
      <c r="BK36" s="265"/>
      <c r="BL36" s="265"/>
      <c r="BM36" s="265"/>
      <c r="BN36" s="265"/>
      <c r="BO36" s="265"/>
      <c r="BP36" s="265"/>
      <c r="BQ36" s="265"/>
      <c r="BR36" s="265"/>
      <c r="BS36" s="265"/>
      <c r="BT36" s="265"/>
      <c r="BU36" s="268"/>
      <c r="BV36" s="273">
        <v>32970</v>
      </c>
      <c r="BW36" s="276"/>
      <c r="BX36" s="276"/>
      <c r="BY36" s="276"/>
      <c r="BZ36" s="276"/>
      <c r="CA36" s="276"/>
      <c r="CB36" s="315"/>
      <c r="CD36" s="261" t="s">
        <v>33</v>
      </c>
      <c r="CE36" s="1"/>
      <c r="CF36" s="1"/>
      <c r="CG36" s="1"/>
      <c r="CH36" s="1"/>
      <c r="CI36" s="1"/>
      <c r="CJ36" s="1"/>
      <c r="CK36" s="1"/>
      <c r="CL36" s="1"/>
      <c r="CM36" s="1"/>
      <c r="CN36" s="1"/>
      <c r="CO36" s="1"/>
      <c r="CP36" s="1"/>
      <c r="CQ36" s="269"/>
      <c r="CR36" s="274">
        <v>763939</v>
      </c>
      <c r="CS36" s="217"/>
      <c r="CT36" s="217"/>
      <c r="CU36" s="217"/>
      <c r="CV36" s="217"/>
      <c r="CW36" s="217"/>
      <c r="CX36" s="217"/>
      <c r="CY36" s="279"/>
      <c r="CZ36" s="283">
        <v>12.9</v>
      </c>
      <c r="DA36" s="334"/>
      <c r="DB36" s="334"/>
      <c r="DC36" s="337"/>
      <c r="DD36" s="288">
        <v>456314</v>
      </c>
      <c r="DE36" s="217"/>
      <c r="DF36" s="217"/>
      <c r="DG36" s="217"/>
      <c r="DH36" s="217"/>
      <c r="DI36" s="217"/>
      <c r="DJ36" s="217"/>
      <c r="DK36" s="279"/>
      <c r="DL36" s="288">
        <v>305465</v>
      </c>
      <c r="DM36" s="217"/>
      <c r="DN36" s="217"/>
      <c r="DO36" s="217"/>
      <c r="DP36" s="217"/>
      <c r="DQ36" s="217"/>
      <c r="DR36" s="217"/>
      <c r="DS36" s="217"/>
      <c r="DT36" s="217"/>
      <c r="DU36" s="217"/>
      <c r="DV36" s="279"/>
      <c r="DW36" s="283">
        <v>10.6</v>
      </c>
      <c r="DX36" s="334"/>
      <c r="DY36" s="334"/>
      <c r="DZ36" s="334"/>
      <c r="EA36" s="334"/>
      <c r="EB36" s="334"/>
      <c r="EC36" s="359"/>
    </row>
    <row r="37" spans="2:133" ht="11.25" customHeight="1">
      <c r="B37" s="261" t="s">
        <v>387</v>
      </c>
      <c r="C37" s="1"/>
      <c r="D37" s="1"/>
      <c r="E37" s="1"/>
      <c r="F37" s="1"/>
      <c r="G37" s="1"/>
      <c r="H37" s="1"/>
      <c r="I37" s="1"/>
      <c r="J37" s="1"/>
      <c r="K37" s="1"/>
      <c r="L37" s="1"/>
      <c r="M37" s="1"/>
      <c r="N37" s="1"/>
      <c r="O37" s="1"/>
      <c r="P37" s="1"/>
      <c r="Q37" s="269"/>
      <c r="R37" s="274">
        <v>151158</v>
      </c>
      <c r="S37" s="217"/>
      <c r="T37" s="217"/>
      <c r="U37" s="217"/>
      <c r="V37" s="217"/>
      <c r="W37" s="217"/>
      <c r="X37" s="217"/>
      <c r="Y37" s="279"/>
      <c r="Z37" s="282">
        <v>2.4</v>
      </c>
      <c r="AA37" s="282"/>
      <c r="AB37" s="282"/>
      <c r="AC37" s="282"/>
      <c r="AD37" s="287" t="s">
        <v>202</v>
      </c>
      <c r="AE37" s="287"/>
      <c r="AF37" s="287"/>
      <c r="AG37" s="287"/>
      <c r="AH37" s="287"/>
      <c r="AI37" s="287"/>
      <c r="AJ37" s="287"/>
      <c r="AK37" s="287"/>
      <c r="AL37" s="283" t="s">
        <v>202</v>
      </c>
      <c r="AM37" s="238"/>
      <c r="AN37" s="238"/>
      <c r="AO37" s="296"/>
      <c r="AQ37" s="302" t="s">
        <v>529</v>
      </c>
      <c r="AR37" s="111"/>
      <c r="AS37" s="111"/>
      <c r="AT37" s="111"/>
      <c r="AU37" s="111"/>
      <c r="AV37" s="111"/>
      <c r="AW37" s="111"/>
      <c r="AX37" s="111"/>
      <c r="AY37" s="310"/>
      <c r="AZ37" s="274">
        <v>83777</v>
      </c>
      <c r="BA37" s="217"/>
      <c r="BB37" s="217"/>
      <c r="BC37" s="217"/>
      <c r="BD37" s="313"/>
      <c r="BE37" s="313"/>
      <c r="BF37" s="316"/>
      <c r="BG37" s="261" t="s">
        <v>531</v>
      </c>
      <c r="BH37" s="1"/>
      <c r="BI37" s="1"/>
      <c r="BJ37" s="1"/>
      <c r="BK37" s="1"/>
      <c r="BL37" s="1"/>
      <c r="BM37" s="1"/>
      <c r="BN37" s="1"/>
      <c r="BO37" s="1"/>
      <c r="BP37" s="1"/>
      <c r="BQ37" s="1"/>
      <c r="BR37" s="1"/>
      <c r="BS37" s="1"/>
      <c r="BT37" s="1"/>
      <c r="BU37" s="269"/>
      <c r="BV37" s="274">
        <v>21540</v>
      </c>
      <c r="BW37" s="217"/>
      <c r="BX37" s="217"/>
      <c r="BY37" s="217"/>
      <c r="BZ37" s="217"/>
      <c r="CA37" s="217"/>
      <c r="CB37" s="326"/>
      <c r="CD37" s="261" t="s">
        <v>161</v>
      </c>
      <c r="CE37" s="1"/>
      <c r="CF37" s="1"/>
      <c r="CG37" s="1"/>
      <c r="CH37" s="1"/>
      <c r="CI37" s="1"/>
      <c r="CJ37" s="1"/>
      <c r="CK37" s="1"/>
      <c r="CL37" s="1"/>
      <c r="CM37" s="1"/>
      <c r="CN37" s="1"/>
      <c r="CO37" s="1"/>
      <c r="CP37" s="1"/>
      <c r="CQ37" s="269"/>
      <c r="CR37" s="274">
        <v>6086</v>
      </c>
      <c r="CS37" s="313"/>
      <c r="CT37" s="313"/>
      <c r="CU37" s="313"/>
      <c r="CV37" s="313"/>
      <c r="CW37" s="313"/>
      <c r="CX37" s="313"/>
      <c r="CY37" s="331"/>
      <c r="CZ37" s="283">
        <v>0.1</v>
      </c>
      <c r="DA37" s="334"/>
      <c r="DB37" s="334"/>
      <c r="DC37" s="337"/>
      <c r="DD37" s="288">
        <v>6086</v>
      </c>
      <c r="DE37" s="313"/>
      <c r="DF37" s="313"/>
      <c r="DG37" s="313"/>
      <c r="DH37" s="313"/>
      <c r="DI37" s="313"/>
      <c r="DJ37" s="313"/>
      <c r="DK37" s="331"/>
      <c r="DL37" s="288">
        <v>6086</v>
      </c>
      <c r="DM37" s="313"/>
      <c r="DN37" s="313"/>
      <c r="DO37" s="313"/>
      <c r="DP37" s="313"/>
      <c r="DQ37" s="313"/>
      <c r="DR37" s="313"/>
      <c r="DS37" s="313"/>
      <c r="DT37" s="313"/>
      <c r="DU37" s="313"/>
      <c r="DV37" s="331"/>
      <c r="DW37" s="283">
        <v>0.2</v>
      </c>
      <c r="DX37" s="334"/>
      <c r="DY37" s="334"/>
      <c r="DZ37" s="334"/>
      <c r="EA37" s="334"/>
      <c r="EB37" s="334"/>
      <c r="EC37" s="359"/>
    </row>
    <row r="38" spans="2:133" ht="11.25" customHeight="1">
      <c r="B38" s="261" t="s">
        <v>292</v>
      </c>
      <c r="C38" s="1"/>
      <c r="D38" s="1"/>
      <c r="E38" s="1"/>
      <c r="F38" s="1"/>
      <c r="G38" s="1"/>
      <c r="H38" s="1"/>
      <c r="I38" s="1"/>
      <c r="J38" s="1"/>
      <c r="K38" s="1"/>
      <c r="L38" s="1"/>
      <c r="M38" s="1"/>
      <c r="N38" s="1"/>
      <c r="O38" s="1"/>
      <c r="P38" s="1"/>
      <c r="Q38" s="269"/>
      <c r="R38" s="274">
        <v>233897</v>
      </c>
      <c r="S38" s="217"/>
      <c r="T38" s="217"/>
      <c r="U38" s="217"/>
      <c r="V38" s="217"/>
      <c r="W38" s="217"/>
      <c r="X38" s="217"/>
      <c r="Y38" s="279"/>
      <c r="Z38" s="282">
        <v>3.8</v>
      </c>
      <c r="AA38" s="282"/>
      <c r="AB38" s="282"/>
      <c r="AC38" s="282"/>
      <c r="AD38" s="287" t="s">
        <v>202</v>
      </c>
      <c r="AE38" s="287"/>
      <c r="AF38" s="287"/>
      <c r="AG38" s="287"/>
      <c r="AH38" s="287"/>
      <c r="AI38" s="287"/>
      <c r="AJ38" s="287"/>
      <c r="AK38" s="287"/>
      <c r="AL38" s="283" t="s">
        <v>202</v>
      </c>
      <c r="AM38" s="238"/>
      <c r="AN38" s="238"/>
      <c r="AO38" s="296"/>
      <c r="AQ38" s="302" t="s">
        <v>309</v>
      </c>
      <c r="AR38" s="111"/>
      <c r="AS38" s="111"/>
      <c r="AT38" s="111"/>
      <c r="AU38" s="111"/>
      <c r="AV38" s="111"/>
      <c r="AW38" s="111"/>
      <c r="AX38" s="111"/>
      <c r="AY38" s="310"/>
      <c r="AZ38" s="274">
        <v>810</v>
      </c>
      <c r="BA38" s="217"/>
      <c r="BB38" s="217"/>
      <c r="BC38" s="217"/>
      <c r="BD38" s="313"/>
      <c r="BE38" s="313"/>
      <c r="BF38" s="316"/>
      <c r="BG38" s="261" t="s">
        <v>389</v>
      </c>
      <c r="BH38" s="1"/>
      <c r="BI38" s="1"/>
      <c r="BJ38" s="1"/>
      <c r="BK38" s="1"/>
      <c r="BL38" s="1"/>
      <c r="BM38" s="1"/>
      <c r="BN38" s="1"/>
      <c r="BO38" s="1"/>
      <c r="BP38" s="1"/>
      <c r="BQ38" s="1"/>
      <c r="BR38" s="1"/>
      <c r="BS38" s="1"/>
      <c r="BT38" s="1"/>
      <c r="BU38" s="269"/>
      <c r="BV38" s="274">
        <v>1264</v>
      </c>
      <c r="BW38" s="217"/>
      <c r="BX38" s="217"/>
      <c r="BY38" s="217"/>
      <c r="BZ38" s="217"/>
      <c r="CA38" s="217"/>
      <c r="CB38" s="326"/>
      <c r="CD38" s="261" t="s">
        <v>532</v>
      </c>
      <c r="CE38" s="1"/>
      <c r="CF38" s="1"/>
      <c r="CG38" s="1"/>
      <c r="CH38" s="1"/>
      <c r="CI38" s="1"/>
      <c r="CJ38" s="1"/>
      <c r="CK38" s="1"/>
      <c r="CL38" s="1"/>
      <c r="CM38" s="1"/>
      <c r="CN38" s="1"/>
      <c r="CO38" s="1"/>
      <c r="CP38" s="1"/>
      <c r="CQ38" s="269"/>
      <c r="CR38" s="274">
        <v>459390</v>
      </c>
      <c r="CS38" s="217"/>
      <c r="CT38" s="217"/>
      <c r="CU38" s="217"/>
      <c r="CV38" s="217"/>
      <c r="CW38" s="217"/>
      <c r="CX38" s="217"/>
      <c r="CY38" s="279"/>
      <c r="CZ38" s="283">
        <v>7.7</v>
      </c>
      <c r="DA38" s="334"/>
      <c r="DB38" s="334"/>
      <c r="DC38" s="337"/>
      <c r="DD38" s="288">
        <v>371705</v>
      </c>
      <c r="DE38" s="217"/>
      <c r="DF38" s="217"/>
      <c r="DG38" s="217"/>
      <c r="DH38" s="217"/>
      <c r="DI38" s="217"/>
      <c r="DJ38" s="217"/>
      <c r="DK38" s="279"/>
      <c r="DL38" s="288">
        <v>359197</v>
      </c>
      <c r="DM38" s="217"/>
      <c r="DN38" s="217"/>
      <c r="DO38" s="217"/>
      <c r="DP38" s="217"/>
      <c r="DQ38" s="217"/>
      <c r="DR38" s="217"/>
      <c r="DS38" s="217"/>
      <c r="DT38" s="217"/>
      <c r="DU38" s="217"/>
      <c r="DV38" s="279"/>
      <c r="DW38" s="283">
        <v>12.4</v>
      </c>
      <c r="DX38" s="334"/>
      <c r="DY38" s="334"/>
      <c r="DZ38" s="334"/>
      <c r="EA38" s="334"/>
      <c r="EB38" s="334"/>
      <c r="EC38" s="359"/>
    </row>
    <row r="39" spans="2:133" ht="11.25" customHeight="1">
      <c r="B39" s="261" t="s">
        <v>378</v>
      </c>
      <c r="C39" s="1"/>
      <c r="D39" s="1"/>
      <c r="E39" s="1"/>
      <c r="F39" s="1"/>
      <c r="G39" s="1"/>
      <c r="H39" s="1"/>
      <c r="I39" s="1"/>
      <c r="J39" s="1"/>
      <c r="K39" s="1"/>
      <c r="L39" s="1"/>
      <c r="M39" s="1"/>
      <c r="N39" s="1"/>
      <c r="O39" s="1"/>
      <c r="P39" s="1"/>
      <c r="Q39" s="269"/>
      <c r="R39" s="274">
        <v>145637</v>
      </c>
      <c r="S39" s="217"/>
      <c r="T39" s="217"/>
      <c r="U39" s="217"/>
      <c r="V39" s="217"/>
      <c r="W39" s="217"/>
      <c r="X39" s="217"/>
      <c r="Y39" s="279"/>
      <c r="Z39" s="282">
        <v>2.4</v>
      </c>
      <c r="AA39" s="282"/>
      <c r="AB39" s="282"/>
      <c r="AC39" s="282"/>
      <c r="AD39" s="287">
        <v>21</v>
      </c>
      <c r="AE39" s="287"/>
      <c r="AF39" s="287"/>
      <c r="AG39" s="287"/>
      <c r="AH39" s="287"/>
      <c r="AI39" s="287"/>
      <c r="AJ39" s="287"/>
      <c r="AK39" s="287"/>
      <c r="AL39" s="283">
        <v>0</v>
      </c>
      <c r="AM39" s="238"/>
      <c r="AN39" s="238"/>
      <c r="AO39" s="296"/>
      <c r="AQ39" s="302" t="s">
        <v>533</v>
      </c>
      <c r="AR39" s="111"/>
      <c r="AS39" s="111"/>
      <c r="AT39" s="111"/>
      <c r="AU39" s="111"/>
      <c r="AV39" s="111"/>
      <c r="AW39" s="111"/>
      <c r="AX39" s="111"/>
      <c r="AY39" s="310"/>
      <c r="AZ39" s="274" t="s">
        <v>202</v>
      </c>
      <c r="BA39" s="217"/>
      <c r="BB39" s="217"/>
      <c r="BC39" s="217"/>
      <c r="BD39" s="313"/>
      <c r="BE39" s="313"/>
      <c r="BF39" s="316"/>
      <c r="BG39" s="261" t="s">
        <v>338</v>
      </c>
      <c r="BH39" s="1"/>
      <c r="BI39" s="1"/>
      <c r="BJ39" s="1"/>
      <c r="BK39" s="1"/>
      <c r="BL39" s="1"/>
      <c r="BM39" s="1"/>
      <c r="BN39" s="1"/>
      <c r="BO39" s="1"/>
      <c r="BP39" s="1"/>
      <c r="BQ39" s="1"/>
      <c r="BR39" s="1"/>
      <c r="BS39" s="1"/>
      <c r="BT39" s="1"/>
      <c r="BU39" s="269"/>
      <c r="BV39" s="274">
        <v>2167</v>
      </c>
      <c r="BW39" s="217"/>
      <c r="BX39" s="217"/>
      <c r="BY39" s="217"/>
      <c r="BZ39" s="217"/>
      <c r="CA39" s="217"/>
      <c r="CB39" s="326"/>
      <c r="CD39" s="261" t="s">
        <v>534</v>
      </c>
      <c r="CE39" s="1"/>
      <c r="CF39" s="1"/>
      <c r="CG39" s="1"/>
      <c r="CH39" s="1"/>
      <c r="CI39" s="1"/>
      <c r="CJ39" s="1"/>
      <c r="CK39" s="1"/>
      <c r="CL39" s="1"/>
      <c r="CM39" s="1"/>
      <c r="CN39" s="1"/>
      <c r="CO39" s="1"/>
      <c r="CP39" s="1"/>
      <c r="CQ39" s="269"/>
      <c r="CR39" s="274">
        <v>669807</v>
      </c>
      <c r="CS39" s="313"/>
      <c r="CT39" s="313"/>
      <c r="CU39" s="313"/>
      <c r="CV39" s="313"/>
      <c r="CW39" s="313"/>
      <c r="CX39" s="313"/>
      <c r="CY39" s="331"/>
      <c r="CZ39" s="283">
        <v>11.3</v>
      </c>
      <c r="DA39" s="334"/>
      <c r="DB39" s="334"/>
      <c r="DC39" s="337"/>
      <c r="DD39" s="288">
        <v>413493</v>
      </c>
      <c r="DE39" s="313"/>
      <c r="DF39" s="313"/>
      <c r="DG39" s="313"/>
      <c r="DH39" s="313"/>
      <c r="DI39" s="313"/>
      <c r="DJ39" s="313"/>
      <c r="DK39" s="331"/>
      <c r="DL39" s="288" t="s">
        <v>202</v>
      </c>
      <c r="DM39" s="313"/>
      <c r="DN39" s="313"/>
      <c r="DO39" s="313"/>
      <c r="DP39" s="313"/>
      <c r="DQ39" s="313"/>
      <c r="DR39" s="313"/>
      <c r="DS39" s="313"/>
      <c r="DT39" s="313"/>
      <c r="DU39" s="313"/>
      <c r="DV39" s="331"/>
      <c r="DW39" s="283" t="s">
        <v>202</v>
      </c>
      <c r="DX39" s="334"/>
      <c r="DY39" s="334"/>
      <c r="DZ39" s="334"/>
      <c r="EA39" s="334"/>
      <c r="EB39" s="334"/>
      <c r="EC39" s="359"/>
    </row>
    <row r="40" spans="2:133" ht="11.25" customHeight="1">
      <c r="B40" s="261" t="s">
        <v>393</v>
      </c>
      <c r="C40" s="1"/>
      <c r="D40" s="1"/>
      <c r="E40" s="1"/>
      <c r="F40" s="1"/>
      <c r="G40" s="1"/>
      <c r="H40" s="1"/>
      <c r="I40" s="1"/>
      <c r="J40" s="1"/>
      <c r="K40" s="1"/>
      <c r="L40" s="1"/>
      <c r="M40" s="1"/>
      <c r="N40" s="1"/>
      <c r="O40" s="1"/>
      <c r="P40" s="1"/>
      <c r="Q40" s="269"/>
      <c r="R40" s="274">
        <v>329842</v>
      </c>
      <c r="S40" s="217"/>
      <c r="T40" s="217"/>
      <c r="U40" s="217"/>
      <c r="V40" s="217"/>
      <c r="W40" s="217"/>
      <c r="X40" s="217"/>
      <c r="Y40" s="279"/>
      <c r="Z40" s="282">
        <v>5.3</v>
      </c>
      <c r="AA40" s="282"/>
      <c r="AB40" s="282"/>
      <c r="AC40" s="282"/>
      <c r="AD40" s="287" t="s">
        <v>202</v>
      </c>
      <c r="AE40" s="287"/>
      <c r="AF40" s="287"/>
      <c r="AG40" s="287"/>
      <c r="AH40" s="287"/>
      <c r="AI40" s="287"/>
      <c r="AJ40" s="287"/>
      <c r="AK40" s="287"/>
      <c r="AL40" s="283" t="s">
        <v>202</v>
      </c>
      <c r="AM40" s="238"/>
      <c r="AN40" s="238"/>
      <c r="AO40" s="296"/>
      <c r="AQ40" s="302" t="s">
        <v>19</v>
      </c>
      <c r="AR40" s="111"/>
      <c r="AS40" s="111"/>
      <c r="AT40" s="111"/>
      <c r="AU40" s="111"/>
      <c r="AV40" s="111"/>
      <c r="AW40" s="111"/>
      <c r="AX40" s="111"/>
      <c r="AY40" s="310"/>
      <c r="AZ40" s="274" t="s">
        <v>202</v>
      </c>
      <c r="BA40" s="217"/>
      <c r="BB40" s="217"/>
      <c r="BC40" s="217"/>
      <c r="BD40" s="313"/>
      <c r="BE40" s="313"/>
      <c r="BF40" s="316"/>
      <c r="BG40" s="299" t="s">
        <v>535</v>
      </c>
      <c r="BH40" s="29"/>
      <c r="BI40" s="29"/>
      <c r="BJ40" s="29"/>
      <c r="BK40" s="29"/>
      <c r="BL40" s="29"/>
      <c r="BM40" s="1" t="s">
        <v>536</v>
      </c>
      <c r="BN40" s="1"/>
      <c r="BO40" s="1"/>
      <c r="BP40" s="1"/>
      <c r="BQ40" s="1"/>
      <c r="BR40" s="1"/>
      <c r="BS40" s="1"/>
      <c r="BT40" s="1"/>
      <c r="BU40" s="269"/>
      <c r="BV40" s="274">
        <v>93</v>
      </c>
      <c r="BW40" s="217"/>
      <c r="BX40" s="217"/>
      <c r="BY40" s="217"/>
      <c r="BZ40" s="217"/>
      <c r="CA40" s="217"/>
      <c r="CB40" s="326"/>
      <c r="CD40" s="261" t="s">
        <v>537</v>
      </c>
      <c r="CE40" s="1"/>
      <c r="CF40" s="1"/>
      <c r="CG40" s="1"/>
      <c r="CH40" s="1"/>
      <c r="CI40" s="1"/>
      <c r="CJ40" s="1"/>
      <c r="CK40" s="1"/>
      <c r="CL40" s="1"/>
      <c r="CM40" s="1"/>
      <c r="CN40" s="1"/>
      <c r="CO40" s="1"/>
      <c r="CP40" s="1"/>
      <c r="CQ40" s="269"/>
      <c r="CR40" s="274">
        <v>72500</v>
      </c>
      <c r="CS40" s="217"/>
      <c r="CT40" s="217"/>
      <c r="CU40" s="217"/>
      <c r="CV40" s="217"/>
      <c r="CW40" s="217"/>
      <c r="CX40" s="217"/>
      <c r="CY40" s="279"/>
      <c r="CZ40" s="283">
        <v>1.2</v>
      </c>
      <c r="DA40" s="334"/>
      <c r="DB40" s="334"/>
      <c r="DC40" s="337"/>
      <c r="DD40" s="288">
        <v>53500</v>
      </c>
      <c r="DE40" s="217"/>
      <c r="DF40" s="217"/>
      <c r="DG40" s="217"/>
      <c r="DH40" s="217"/>
      <c r="DI40" s="217"/>
      <c r="DJ40" s="217"/>
      <c r="DK40" s="279"/>
      <c r="DL40" s="288" t="s">
        <v>202</v>
      </c>
      <c r="DM40" s="217"/>
      <c r="DN40" s="217"/>
      <c r="DO40" s="217"/>
      <c r="DP40" s="217"/>
      <c r="DQ40" s="217"/>
      <c r="DR40" s="217"/>
      <c r="DS40" s="217"/>
      <c r="DT40" s="217"/>
      <c r="DU40" s="217"/>
      <c r="DV40" s="279"/>
      <c r="DW40" s="283" t="s">
        <v>202</v>
      </c>
      <c r="DX40" s="334"/>
      <c r="DY40" s="334"/>
      <c r="DZ40" s="334"/>
      <c r="EA40" s="334"/>
      <c r="EB40" s="334"/>
      <c r="EC40" s="359"/>
    </row>
    <row r="41" spans="2:133" ht="11.25" customHeight="1">
      <c r="B41" s="261" t="s">
        <v>538</v>
      </c>
      <c r="C41" s="1"/>
      <c r="D41" s="1"/>
      <c r="E41" s="1"/>
      <c r="F41" s="1"/>
      <c r="G41" s="1"/>
      <c r="H41" s="1"/>
      <c r="I41" s="1"/>
      <c r="J41" s="1"/>
      <c r="K41" s="1"/>
      <c r="L41" s="1"/>
      <c r="M41" s="1"/>
      <c r="N41" s="1"/>
      <c r="O41" s="1"/>
      <c r="P41" s="1"/>
      <c r="Q41" s="269"/>
      <c r="R41" s="274" t="s">
        <v>202</v>
      </c>
      <c r="S41" s="217"/>
      <c r="T41" s="217"/>
      <c r="U41" s="217"/>
      <c r="V41" s="217"/>
      <c r="W41" s="217"/>
      <c r="X41" s="217"/>
      <c r="Y41" s="279"/>
      <c r="Z41" s="282" t="s">
        <v>202</v>
      </c>
      <c r="AA41" s="282"/>
      <c r="AB41" s="282"/>
      <c r="AC41" s="282"/>
      <c r="AD41" s="287" t="s">
        <v>202</v>
      </c>
      <c r="AE41" s="287"/>
      <c r="AF41" s="287"/>
      <c r="AG41" s="287"/>
      <c r="AH41" s="287"/>
      <c r="AI41" s="287"/>
      <c r="AJ41" s="287"/>
      <c r="AK41" s="287"/>
      <c r="AL41" s="283" t="s">
        <v>202</v>
      </c>
      <c r="AM41" s="238"/>
      <c r="AN41" s="238"/>
      <c r="AO41" s="296"/>
      <c r="AQ41" s="302" t="s">
        <v>539</v>
      </c>
      <c r="AR41" s="111"/>
      <c r="AS41" s="111"/>
      <c r="AT41" s="111"/>
      <c r="AU41" s="111"/>
      <c r="AV41" s="111"/>
      <c r="AW41" s="111"/>
      <c r="AX41" s="111"/>
      <c r="AY41" s="310"/>
      <c r="AZ41" s="274">
        <v>90319</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v>1</v>
      </c>
      <c r="BW41" s="217"/>
      <c r="BX41" s="217"/>
      <c r="BY41" s="217"/>
      <c r="BZ41" s="217"/>
      <c r="CA41" s="217"/>
      <c r="CB41" s="326"/>
      <c r="CD41" s="261" t="s">
        <v>540</v>
      </c>
      <c r="CE41" s="1"/>
      <c r="CF41" s="1"/>
      <c r="CG41" s="1"/>
      <c r="CH41" s="1"/>
      <c r="CI41" s="1"/>
      <c r="CJ41" s="1"/>
      <c r="CK41" s="1"/>
      <c r="CL41" s="1"/>
      <c r="CM41" s="1"/>
      <c r="CN41" s="1"/>
      <c r="CO41" s="1"/>
      <c r="CP41" s="1"/>
      <c r="CQ41" s="269"/>
      <c r="CR41" s="274" t="s">
        <v>202</v>
      </c>
      <c r="CS41" s="313"/>
      <c r="CT41" s="313"/>
      <c r="CU41" s="313"/>
      <c r="CV41" s="313"/>
      <c r="CW41" s="313"/>
      <c r="CX41" s="313"/>
      <c r="CY41" s="331"/>
      <c r="CZ41" s="283" t="s">
        <v>202</v>
      </c>
      <c r="DA41" s="334"/>
      <c r="DB41" s="334"/>
      <c r="DC41" s="337"/>
      <c r="DD41" s="288" t="s">
        <v>202</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1" t="s">
        <v>541</v>
      </c>
      <c r="C42" s="1"/>
      <c r="D42" s="1"/>
      <c r="E42" s="1"/>
      <c r="F42" s="1"/>
      <c r="G42" s="1"/>
      <c r="H42" s="1"/>
      <c r="I42" s="1"/>
      <c r="J42" s="1"/>
      <c r="K42" s="1"/>
      <c r="L42" s="1"/>
      <c r="M42" s="1"/>
      <c r="N42" s="1"/>
      <c r="O42" s="1"/>
      <c r="P42" s="1"/>
      <c r="Q42" s="269"/>
      <c r="R42" s="274" t="s">
        <v>202</v>
      </c>
      <c r="S42" s="217"/>
      <c r="T42" s="217"/>
      <c r="U42" s="217"/>
      <c r="V42" s="217"/>
      <c r="W42" s="217"/>
      <c r="X42" s="217"/>
      <c r="Y42" s="279"/>
      <c r="Z42" s="282" t="s">
        <v>202</v>
      </c>
      <c r="AA42" s="282"/>
      <c r="AB42" s="282"/>
      <c r="AC42" s="282"/>
      <c r="AD42" s="287" t="s">
        <v>202</v>
      </c>
      <c r="AE42" s="287"/>
      <c r="AF42" s="287"/>
      <c r="AG42" s="287"/>
      <c r="AH42" s="287"/>
      <c r="AI42" s="287"/>
      <c r="AJ42" s="287"/>
      <c r="AK42" s="287"/>
      <c r="AL42" s="283" t="s">
        <v>202</v>
      </c>
      <c r="AM42" s="238"/>
      <c r="AN42" s="238"/>
      <c r="AO42" s="296"/>
      <c r="AQ42" s="303" t="s">
        <v>542</v>
      </c>
      <c r="AR42" s="305"/>
      <c r="AS42" s="305"/>
      <c r="AT42" s="305"/>
      <c r="AU42" s="305"/>
      <c r="AV42" s="305"/>
      <c r="AW42" s="305"/>
      <c r="AX42" s="305"/>
      <c r="AY42" s="311"/>
      <c r="AZ42" s="275">
        <v>285294</v>
      </c>
      <c r="BA42" s="277"/>
      <c r="BB42" s="277"/>
      <c r="BC42" s="277"/>
      <c r="BD42" s="312"/>
      <c r="BE42" s="312"/>
      <c r="BF42" s="317"/>
      <c r="BG42" s="177"/>
      <c r="BH42" s="179"/>
      <c r="BI42" s="179"/>
      <c r="BJ42" s="179"/>
      <c r="BK42" s="179"/>
      <c r="BL42" s="179"/>
      <c r="BM42" s="267" t="s">
        <v>203</v>
      </c>
      <c r="BN42" s="267"/>
      <c r="BO42" s="267"/>
      <c r="BP42" s="267"/>
      <c r="BQ42" s="267"/>
      <c r="BR42" s="267"/>
      <c r="BS42" s="267"/>
      <c r="BT42" s="267"/>
      <c r="BU42" s="271"/>
      <c r="BV42" s="275">
        <v>328</v>
      </c>
      <c r="BW42" s="277"/>
      <c r="BX42" s="277"/>
      <c r="BY42" s="277"/>
      <c r="BZ42" s="277"/>
      <c r="CA42" s="277"/>
      <c r="CB42" s="327"/>
      <c r="CD42" s="261" t="s">
        <v>282</v>
      </c>
      <c r="CE42" s="1"/>
      <c r="CF42" s="1"/>
      <c r="CG42" s="1"/>
      <c r="CH42" s="1"/>
      <c r="CI42" s="1"/>
      <c r="CJ42" s="1"/>
      <c r="CK42" s="1"/>
      <c r="CL42" s="1"/>
      <c r="CM42" s="1"/>
      <c r="CN42" s="1"/>
      <c r="CO42" s="1"/>
      <c r="CP42" s="1"/>
      <c r="CQ42" s="269"/>
      <c r="CR42" s="274">
        <v>809476</v>
      </c>
      <c r="CS42" s="313"/>
      <c r="CT42" s="313"/>
      <c r="CU42" s="313"/>
      <c r="CV42" s="313"/>
      <c r="CW42" s="313"/>
      <c r="CX42" s="313"/>
      <c r="CY42" s="331"/>
      <c r="CZ42" s="283">
        <v>13.6</v>
      </c>
      <c r="DA42" s="334"/>
      <c r="DB42" s="334"/>
      <c r="DC42" s="337"/>
      <c r="DD42" s="288">
        <v>241335</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1" t="s">
        <v>544</v>
      </c>
      <c r="C43" s="1"/>
      <c r="D43" s="1"/>
      <c r="E43" s="1"/>
      <c r="F43" s="1"/>
      <c r="G43" s="1"/>
      <c r="H43" s="1"/>
      <c r="I43" s="1"/>
      <c r="J43" s="1"/>
      <c r="K43" s="1"/>
      <c r="L43" s="1"/>
      <c r="M43" s="1"/>
      <c r="N43" s="1"/>
      <c r="O43" s="1"/>
      <c r="P43" s="1"/>
      <c r="Q43" s="269"/>
      <c r="R43" s="274">
        <v>105442</v>
      </c>
      <c r="S43" s="217"/>
      <c r="T43" s="217"/>
      <c r="U43" s="217"/>
      <c r="V43" s="217"/>
      <c r="W43" s="217"/>
      <c r="X43" s="217"/>
      <c r="Y43" s="279"/>
      <c r="Z43" s="282">
        <v>1.7</v>
      </c>
      <c r="AA43" s="282"/>
      <c r="AB43" s="282"/>
      <c r="AC43" s="282"/>
      <c r="AD43" s="287" t="s">
        <v>202</v>
      </c>
      <c r="AE43" s="287"/>
      <c r="AF43" s="287"/>
      <c r="AG43" s="287"/>
      <c r="AH43" s="287"/>
      <c r="AI43" s="287"/>
      <c r="AJ43" s="287"/>
      <c r="AK43" s="287"/>
      <c r="AL43" s="283" t="s">
        <v>202</v>
      </c>
      <c r="AM43" s="238"/>
      <c r="AN43" s="238"/>
      <c r="AO43" s="296"/>
      <c r="CD43" s="261" t="s">
        <v>93</v>
      </c>
      <c r="CE43" s="1"/>
      <c r="CF43" s="1"/>
      <c r="CG43" s="1"/>
      <c r="CH43" s="1"/>
      <c r="CI43" s="1"/>
      <c r="CJ43" s="1"/>
      <c r="CK43" s="1"/>
      <c r="CL43" s="1"/>
      <c r="CM43" s="1"/>
      <c r="CN43" s="1"/>
      <c r="CO43" s="1"/>
      <c r="CP43" s="1"/>
      <c r="CQ43" s="269"/>
      <c r="CR43" s="274">
        <v>10324</v>
      </c>
      <c r="CS43" s="313"/>
      <c r="CT43" s="313"/>
      <c r="CU43" s="313"/>
      <c r="CV43" s="313"/>
      <c r="CW43" s="313"/>
      <c r="CX43" s="313"/>
      <c r="CY43" s="331"/>
      <c r="CZ43" s="283">
        <v>0.2</v>
      </c>
      <c r="DA43" s="334"/>
      <c r="DB43" s="334"/>
      <c r="DC43" s="337"/>
      <c r="DD43" s="288">
        <v>10324</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3" t="s">
        <v>543</v>
      </c>
      <c r="C44" s="267"/>
      <c r="D44" s="267"/>
      <c r="E44" s="267"/>
      <c r="F44" s="267"/>
      <c r="G44" s="267"/>
      <c r="H44" s="267"/>
      <c r="I44" s="267"/>
      <c r="J44" s="267"/>
      <c r="K44" s="267"/>
      <c r="L44" s="267"/>
      <c r="M44" s="267"/>
      <c r="N44" s="267"/>
      <c r="O44" s="267"/>
      <c r="P44" s="267"/>
      <c r="Q44" s="271"/>
      <c r="R44" s="275">
        <v>6176112</v>
      </c>
      <c r="S44" s="277"/>
      <c r="T44" s="277"/>
      <c r="U44" s="277"/>
      <c r="V44" s="277"/>
      <c r="W44" s="277"/>
      <c r="X44" s="277"/>
      <c r="Y44" s="280"/>
      <c r="Z44" s="284">
        <v>100</v>
      </c>
      <c r="AA44" s="284"/>
      <c r="AB44" s="284"/>
      <c r="AC44" s="284"/>
      <c r="AD44" s="289">
        <v>2789303</v>
      </c>
      <c r="AE44" s="289"/>
      <c r="AF44" s="289"/>
      <c r="AG44" s="289"/>
      <c r="AH44" s="289"/>
      <c r="AI44" s="289"/>
      <c r="AJ44" s="289"/>
      <c r="AK44" s="289"/>
      <c r="AL44" s="292">
        <v>100</v>
      </c>
      <c r="AM44" s="294"/>
      <c r="AN44" s="294"/>
      <c r="AO44" s="297"/>
      <c r="CD44" s="133" t="s">
        <v>176</v>
      </c>
      <c r="CE44" s="41"/>
      <c r="CF44" s="261" t="s">
        <v>545</v>
      </c>
      <c r="CG44" s="1"/>
      <c r="CH44" s="1"/>
      <c r="CI44" s="1"/>
      <c r="CJ44" s="1"/>
      <c r="CK44" s="1"/>
      <c r="CL44" s="1"/>
      <c r="CM44" s="1"/>
      <c r="CN44" s="1"/>
      <c r="CO44" s="1"/>
      <c r="CP44" s="1"/>
      <c r="CQ44" s="269"/>
      <c r="CR44" s="274">
        <v>755474</v>
      </c>
      <c r="CS44" s="217"/>
      <c r="CT44" s="217"/>
      <c r="CU44" s="217"/>
      <c r="CV44" s="217"/>
      <c r="CW44" s="217"/>
      <c r="CX44" s="217"/>
      <c r="CY44" s="279"/>
      <c r="CZ44" s="283">
        <v>12.7</v>
      </c>
      <c r="DA44" s="238"/>
      <c r="DB44" s="238"/>
      <c r="DC44" s="285"/>
      <c r="DD44" s="288">
        <v>220156</v>
      </c>
      <c r="DE44" s="217"/>
      <c r="DF44" s="217"/>
      <c r="DG44" s="217"/>
      <c r="DH44" s="217"/>
      <c r="DI44" s="217"/>
      <c r="DJ44" s="217"/>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4"/>
      <c r="CE45" s="42"/>
      <c r="CF45" s="261" t="s">
        <v>546</v>
      </c>
      <c r="CG45" s="1"/>
      <c r="CH45" s="1"/>
      <c r="CI45" s="1"/>
      <c r="CJ45" s="1"/>
      <c r="CK45" s="1"/>
      <c r="CL45" s="1"/>
      <c r="CM45" s="1"/>
      <c r="CN45" s="1"/>
      <c r="CO45" s="1"/>
      <c r="CP45" s="1"/>
      <c r="CQ45" s="269"/>
      <c r="CR45" s="274">
        <v>276644</v>
      </c>
      <c r="CS45" s="313"/>
      <c r="CT45" s="313"/>
      <c r="CU45" s="313"/>
      <c r="CV45" s="313"/>
      <c r="CW45" s="313"/>
      <c r="CX45" s="313"/>
      <c r="CY45" s="331"/>
      <c r="CZ45" s="283">
        <v>4.7</v>
      </c>
      <c r="DA45" s="334"/>
      <c r="DB45" s="334"/>
      <c r="DC45" s="337"/>
      <c r="DD45" s="288">
        <v>49539</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55</v>
      </c>
      <c r="CD46" s="134"/>
      <c r="CE46" s="42"/>
      <c r="CF46" s="261" t="s">
        <v>547</v>
      </c>
      <c r="CG46" s="1"/>
      <c r="CH46" s="1"/>
      <c r="CI46" s="1"/>
      <c r="CJ46" s="1"/>
      <c r="CK46" s="1"/>
      <c r="CL46" s="1"/>
      <c r="CM46" s="1"/>
      <c r="CN46" s="1"/>
      <c r="CO46" s="1"/>
      <c r="CP46" s="1"/>
      <c r="CQ46" s="269"/>
      <c r="CR46" s="274">
        <v>478830</v>
      </c>
      <c r="CS46" s="217"/>
      <c r="CT46" s="217"/>
      <c r="CU46" s="217"/>
      <c r="CV46" s="217"/>
      <c r="CW46" s="217"/>
      <c r="CX46" s="217"/>
      <c r="CY46" s="279"/>
      <c r="CZ46" s="283">
        <v>8.1</v>
      </c>
      <c r="DA46" s="238"/>
      <c r="DB46" s="238"/>
      <c r="DC46" s="285"/>
      <c r="DD46" s="288">
        <v>170617</v>
      </c>
      <c r="DE46" s="217"/>
      <c r="DF46" s="217"/>
      <c r="DG46" s="217"/>
      <c r="DH46" s="217"/>
      <c r="DI46" s="217"/>
      <c r="DJ46" s="217"/>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264" t="s">
        <v>548</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D47" s="134"/>
      <c r="CE47" s="42"/>
      <c r="CF47" s="261" t="s">
        <v>549</v>
      </c>
      <c r="CG47" s="1"/>
      <c r="CH47" s="1"/>
      <c r="CI47" s="1"/>
      <c r="CJ47" s="1"/>
      <c r="CK47" s="1"/>
      <c r="CL47" s="1"/>
      <c r="CM47" s="1"/>
      <c r="CN47" s="1"/>
      <c r="CO47" s="1"/>
      <c r="CP47" s="1"/>
      <c r="CQ47" s="269"/>
      <c r="CR47" s="274">
        <v>54002</v>
      </c>
      <c r="CS47" s="313"/>
      <c r="CT47" s="313"/>
      <c r="CU47" s="313"/>
      <c r="CV47" s="313"/>
      <c r="CW47" s="313"/>
      <c r="CX47" s="313"/>
      <c r="CY47" s="331"/>
      <c r="CZ47" s="283">
        <v>0.9</v>
      </c>
      <c r="DA47" s="334"/>
      <c r="DB47" s="334"/>
      <c r="DC47" s="337"/>
      <c r="DD47" s="288">
        <v>21179</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ht="10.8">
      <c r="B48" s="264" t="s">
        <v>266</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4"/>
      <c r="BR48" s="264"/>
      <c r="BS48" s="264"/>
      <c r="BT48" s="264"/>
      <c r="BU48" s="264"/>
      <c r="BV48" s="264"/>
      <c r="BW48" s="264"/>
      <c r="BX48" s="264"/>
      <c r="BY48" s="264"/>
      <c r="BZ48" s="264"/>
      <c r="CA48" s="264"/>
      <c r="CB48" s="264"/>
      <c r="CD48" s="135"/>
      <c r="CE48" s="142"/>
      <c r="CF48" s="261" t="s">
        <v>163</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264"/>
      <c r="CD49" s="263" t="s">
        <v>193</v>
      </c>
      <c r="CE49" s="267"/>
      <c r="CF49" s="267"/>
      <c r="CG49" s="267"/>
      <c r="CH49" s="267"/>
      <c r="CI49" s="267"/>
      <c r="CJ49" s="267"/>
      <c r="CK49" s="267"/>
      <c r="CL49" s="267"/>
      <c r="CM49" s="267"/>
      <c r="CN49" s="267"/>
      <c r="CO49" s="267"/>
      <c r="CP49" s="267"/>
      <c r="CQ49" s="271"/>
      <c r="CR49" s="275">
        <v>5930525</v>
      </c>
      <c r="CS49" s="312"/>
      <c r="CT49" s="312"/>
      <c r="CU49" s="312"/>
      <c r="CV49" s="312"/>
      <c r="CW49" s="312"/>
      <c r="CX49" s="312"/>
      <c r="CY49" s="332"/>
      <c r="CZ49" s="292">
        <v>100</v>
      </c>
      <c r="DA49" s="335"/>
      <c r="DB49" s="335"/>
      <c r="DC49" s="338"/>
      <c r="DD49" s="341">
        <v>3489079</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t="10.8" hidden="1">
      <c r="B50" s="264"/>
    </row>
  </sheetData>
  <sheetProtection algorithmName="SHA-512" hashValue="Ez3CT4CIysdAlhW6+s/ZfXMyvLrpZpjw9U06BCTJSzXKhoLNPSXp7R2BC7g6XdDi8BlbJ0bb0t04+19+7bo8SA==" saltValue="gIG/5WmSfu1F5DAWFKHlp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62" customWidth="1"/>
    <col min="131" max="131" width="1.6640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301</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306</v>
      </c>
      <c r="DK2" s="706"/>
      <c r="DL2" s="706"/>
      <c r="DM2" s="706"/>
      <c r="DN2" s="706"/>
      <c r="DO2" s="709"/>
      <c r="DP2" s="367"/>
      <c r="DQ2" s="705" t="s">
        <v>251</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396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397</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398</v>
      </c>
      <c r="B5" s="396"/>
      <c r="C5" s="396"/>
      <c r="D5" s="396"/>
      <c r="E5" s="396"/>
      <c r="F5" s="396"/>
      <c r="G5" s="396"/>
      <c r="H5" s="396"/>
      <c r="I5" s="396"/>
      <c r="J5" s="396"/>
      <c r="K5" s="396"/>
      <c r="L5" s="396"/>
      <c r="M5" s="396"/>
      <c r="N5" s="396"/>
      <c r="O5" s="396"/>
      <c r="P5" s="428"/>
      <c r="Q5" s="434" t="s">
        <v>181</v>
      </c>
      <c r="R5" s="446"/>
      <c r="S5" s="446"/>
      <c r="T5" s="446"/>
      <c r="U5" s="457"/>
      <c r="V5" s="434" t="s">
        <v>400</v>
      </c>
      <c r="W5" s="446"/>
      <c r="X5" s="446"/>
      <c r="Y5" s="446"/>
      <c r="Z5" s="457"/>
      <c r="AA5" s="434" t="s">
        <v>401</v>
      </c>
      <c r="AB5" s="446"/>
      <c r="AC5" s="446"/>
      <c r="AD5" s="446"/>
      <c r="AE5" s="446"/>
      <c r="AF5" s="503" t="s">
        <v>179</v>
      </c>
      <c r="AG5" s="446"/>
      <c r="AH5" s="446"/>
      <c r="AI5" s="446"/>
      <c r="AJ5" s="521"/>
      <c r="AK5" s="446" t="s">
        <v>152</v>
      </c>
      <c r="AL5" s="446"/>
      <c r="AM5" s="446"/>
      <c r="AN5" s="446"/>
      <c r="AO5" s="457"/>
      <c r="AP5" s="434" t="s">
        <v>402</v>
      </c>
      <c r="AQ5" s="446"/>
      <c r="AR5" s="446"/>
      <c r="AS5" s="446"/>
      <c r="AT5" s="457"/>
      <c r="AU5" s="434" t="s">
        <v>404</v>
      </c>
      <c r="AV5" s="446"/>
      <c r="AW5" s="446"/>
      <c r="AX5" s="446"/>
      <c r="AY5" s="521"/>
      <c r="AZ5" s="377"/>
      <c r="BA5" s="377"/>
      <c r="BB5" s="377"/>
      <c r="BC5" s="377"/>
      <c r="BD5" s="377"/>
      <c r="BE5" s="575"/>
      <c r="BF5" s="575"/>
      <c r="BG5" s="575"/>
      <c r="BH5" s="575"/>
      <c r="BI5" s="575"/>
      <c r="BJ5" s="575"/>
      <c r="BK5" s="575"/>
      <c r="BL5" s="575"/>
      <c r="BM5" s="575"/>
      <c r="BN5" s="575"/>
      <c r="BO5" s="575"/>
      <c r="BP5" s="575"/>
      <c r="BQ5" s="369" t="s">
        <v>405</v>
      </c>
      <c r="BR5" s="396"/>
      <c r="BS5" s="396"/>
      <c r="BT5" s="396"/>
      <c r="BU5" s="396"/>
      <c r="BV5" s="396"/>
      <c r="BW5" s="396"/>
      <c r="BX5" s="396"/>
      <c r="BY5" s="396"/>
      <c r="BZ5" s="396"/>
      <c r="CA5" s="396"/>
      <c r="CB5" s="396"/>
      <c r="CC5" s="396"/>
      <c r="CD5" s="396"/>
      <c r="CE5" s="396"/>
      <c r="CF5" s="396"/>
      <c r="CG5" s="428"/>
      <c r="CH5" s="434" t="s">
        <v>360</v>
      </c>
      <c r="CI5" s="446"/>
      <c r="CJ5" s="446"/>
      <c r="CK5" s="446"/>
      <c r="CL5" s="457"/>
      <c r="CM5" s="434" t="s">
        <v>324</v>
      </c>
      <c r="CN5" s="446"/>
      <c r="CO5" s="446"/>
      <c r="CP5" s="446"/>
      <c r="CQ5" s="457"/>
      <c r="CR5" s="434" t="s">
        <v>244</v>
      </c>
      <c r="CS5" s="446"/>
      <c r="CT5" s="446"/>
      <c r="CU5" s="446"/>
      <c r="CV5" s="457"/>
      <c r="CW5" s="434" t="s">
        <v>57</v>
      </c>
      <c r="CX5" s="446"/>
      <c r="CY5" s="446"/>
      <c r="CZ5" s="446"/>
      <c r="DA5" s="457"/>
      <c r="DB5" s="434" t="s">
        <v>408</v>
      </c>
      <c r="DC5" s="446"/>
      <c r="DD5" s="446"/>
      <c r="DE5" s="446"/>
      <c r="DF5" s="457"/>
      <c r="DG5" s="699" t="s">
        <v>242</v>
      </c>
      <c r="DH5" s="702"/>
      <c r="DI5" s="702"/>
      <c r="DJ5" s="702"/>
      <c r="DK5" s="707"/>
      <c r="DL5" s="699" t="s">
        <v>410</v>
      </c>
      <c r="DM5" s="702"/>
      <c r="DN5" s="702"/>
      <c r="DO5" s="702"/>
      <c r="DP5" s="707"/>
      <c r="DQ5" s="434" t="s">
        <v>412</v>
      </c>
      <c r="DR5" s="446"/>
      <c r="DS5" s="446"/>
      <c r="DT5" s="446"/>
      <c r="DU5" s="457"/>
      <c r="DV5" s="434" t="s">
        <v>404</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268</v>
      </c>
      <c r="C7" s="418"/>
      <c r="D7" s="418"/>
      <c r="E7" s="418"/>
      <c r="F7" s="418"/>
      <c r="G7" s="418"/>
      <c r="H7" s="418"/>
      <c r="I7" s="418"/>
      <c r="J7" s="418"/>
      <c r="K7" s="418"/>
      <c r="L7" s="418"/>
      <c r="M7" s="418"/>
      <c r="N7" s="418"/>
      <c r="O7" s="418"/>
      <c r="P7" s="430"/>
      <c r="Q7" s="436">
        <v>6176</v>
      </c>
      <c r="R7" s="448"/>
      <c r="S7" s="448"/>
      <c r="T7" s="448"/>
      <c r="U7" s="448"/>
      <c r="V7" s="448">
        <v>5931</v>
      </c>
      <c r="W7" s="448"/>
      <c r="X7" s="448"/>
      <c r="Y7" s="448"/>
      <c r="Z7" s="448"/>
      <c r="AA7" s="448">
        <v>246</v>
      </c>
      <c r="AB7" s="448"/>
      <c r="AC7" s="448"/>
      <c r="AD7" s="448"/>
      <c r="AE7" s="491"/>
      <c r="AF7" s="505">
        <v>225</v>
      </c>
      <c r="AG7" s="518"/>
      <c r="AH7" s="518"/>
      <c r="AI7" s="518"/>
      <c r="AJ7" s="523"/>
      <c r="AK7" s="531">
        <v>151</v>
      </c>
      <c r="AL7" s="448"/>
      <c r="AM7" s="448"/>
      <c r="AN7" s="448"/>
      <c r="AO7" s="448"/>
      <c r="AP7" s="448">
        <v>4350</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c r="BS7" s="398" t="s">
        <v>501</v>
      </c>
      <c r="BT7" s="418"/>
      <c r="BU7" s="418"/>
      <c r="BV7" s="418"/>
      <c r="BW7" s="418"/>
      <c r="BX7" s="418"/>
      <c r="BY7" s="418"/>
      <c r="BZ7" s="418"/>
      <c r="CA7" s="418"/>
      <c r="CB7" s="418"/>
      <c r="CC7" s="418"/>
      <c r="CD7" s="418"/>
      <c r="CE7" s="418"/>
      <c r="CF7" s="418"/>
      <c r="CG7" s="430"/>
      <c r="CH7" s="662">
        <v>3</v>
      </c>
      <c r="CI7" s="665"/>
      <c r="CJ7" s="665"/>
      <c r="CK7" s="665"/>
      <c r="CL7" s="680"/>
      <c r="CM7" s="662">
        <v>19</v>
      </c>
      <c r="CN7" s="665"/>
      <c r="CO7" s="665"/>
      <c r="CP7" s="665"/>
      <c r="CQ7" s="680"/>
      <c r="CR7" s="662">
        <v>5</v>
      </c>
      <c r="CS7" s="665"/>
      <c r="CT7" s="665"/>
      <c r="CU7" s="665"/>
      <c r="CV7" s="680"/>
      <c r="CW7" s="662" t="s">
        <v>202</v>
      </c>
      <c r="CX7" s="665"/>
      <c r="CY7" s="665"/>
      <c r="CZ7" s="665"/>
      <c r="DA7" s="680"/>
      <c r="DB7" s="662">
        <v>84</v>
      </c>
      <c r="DC7" s="665"/>
      <c r="DD7" s="665"/>
      <c r="DE7" s="665"/>
      <c r="DF7" s="680"/>
      <c r="DG7" s="662" t="s">
        <v>202</v>
      </c>
      <c r="DH7" s="665"/>
      <c r="DI7" s="665"/>
      <c r="DJ7" s="665"/>
      <c r="DK7" s="680"/>
      <c r="DL7" s="662" t="s">
        <v>202</v>
      </c>
      <c r="DM7" s="665"/>
      <c r="DN7" s="665"/>
      <c r="DO7" s="665"/>
      <c r="DP7" s="680"/>
      <c r="DQ7" s="662" t="s">
        <v>202</v>
      </c>
      <c r="DR7" s="665"/>
      <c r="DS7" s="665"/>
      <c r="DT7" s="665"/>
      <c r="DU7" s="680"/>
      <c r="DV7" s="398"/>
      <c r="DW7" s="418"/>
      <c r="DX7" s="418"/>
      <c r="DY7" s="418"/>
      <c r="DZ7" s="716"/>
      <c r="EA7" s="575"/>
    </row>
    <row r="8" spans="1:131" s="363" customFormat="1" ht="26.25" customHeight="1">
      <c r="A8" s="372">
        <v>2</v>
      </c>
      <c r="B8" s="399"/>
      <c r="C8" s="419"/>
      <c r="D8" s="419"/>
      <c r="E8" s="419"/>
      <c r="F8" s="419"/>
      <c r="G8" s="419"/>
      <c r="H8" s="419"/>
      <c r="I8" s="419"/>
      <c r="J8" s="419"/>
      <c r="K8" s="419"/>
      <c r="L8" s="419"/>
      <c r="M8" s="419"/>
      <c r="N8" s="419"/>
      <c r="O8" s="419"/>
      <c r="P8" s="431"/>
      <c r="Q8" s="437"/>
      <c r="R8" s="449"/>
      <c r="S8" s="449"/>
      <c r="T8" s="449"/>
      <c r="U8" s="449"/>
      <c r="V8" s="449"/>
      <c r="W8" s="449"/>
      <c r="X8" s="449"/>
      <c r="Y8" s="449"/>
      <c r="Z8" s="449"/>
      <c r="AA8" s="449"/>
      <c r="AB8" s="449"/>
      <c r="AC8" s="449"/>
      <c r="AD8" s="449"/>
      <c r="AE8" s="460"/>
      <c r="AF8" s="506"/>
      <c r="AG8" s="455"/>
      <c r="AH8" s="455"/>
      <c r="AI8" s="455"/>
      <c r="AJ8" s="524"/>
      <c r="AK8" s="459"/>
      <c r="AL8" s="449"/>
      <c r="AM8" s="449"/>
      <c r="AN8" s="449"/>
      <c r="AO8" s="449"/>
      <c r="AP8" s="449"/>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t="s">
        <v>494</v>
      </c>
      <c r="BT8" s="419"/>
      <c r="BU8" s="419"/>
      <c r="BV8" s="419"/>
      <c r="BW8" s="419"/>
      <c r="BX8" s="419"/>
      <c r="BY8" s="419"/>
      <c r="BZ8" s="419"/>
      <c r="CA8" s="419"/>
      <c r="CB8" s="419"/>
      <c r="CC8" s="419"/>
      <c r="CD8" s="419"/>
      <c r="CE8" s="419"/>
      <c r="CF8" s="419"/>
      <c r="CG8" s="431"/>
      <c r="CH8" s="443">
        <v>0</v>
      </c>
      <c r="CI8" s="455"/>
      <c r="CJ8" s="455"/>
      <c r="CK8" s="455"/>
      <c r="CL8" s="681"/>
      <c r="CM8" s="443">
        <v>18</v>
      </c>
      <c r="CN8" s="455"/>
      <c r="CO8" s="455"/>
      <c r="CP8" s="455"/>
      <c r="CQ8" s="681"/>
      <c r="CR8" s="443">
        <v>8</v>
      </c>
      <c r="CS8" s="455"/>
      <c r="CT8" s="455"/>
      <c r="CU8" s="455"/>
      <c r="CV8" s="681"/>
      <c r="CW8" s="443" t="s">
        <v>202</v>
      </c>
      <c r="CX8" s="455"/>
      <c r="CY8" s="455"/>
      <c r="CZ8" s="455"/>
      <c r="DA8" s="681"/>
      <c r="DB8" s="443" t="s">
        <v>202</v>
      </c>
      <c r="DC8" s="455"/>
      <c r="DD8" s="455"/>
      <c r="DE8" s="455"/>
      <c r="DF8" s="681"/>
      <c r="DG8" s="443" t="s">
        <v>202</v>
      </c>
      <c r="DH8" s="455"/>
      <c r="DI8" s="455"/>
      <c r="DJ8" s="455"/>
      <c r="DK8" s="681"/>
      <c r="DL8" s="443" t="s">
        <v>202</v>
      </c>
      <c r="DM8" s="455"/>
      <c r="DN8" s="455"/>
      <c r="DO8" s="455"/>
      <c r="DP8" s="681"/>
      <c r="DQ8" s="443" t="s">
        <v>202</v>
      </c>
      <c r="DR8" s="455"/>
      <c r="DS8" s="455"/>
      <c r="DT8" s="455"/>
      <c r="DU8" s="681"/>
      <c r="DV8" s="399"/>
      <c r="DW8" s="419"/>
      <c r="DX8" s="419"/>
      <c r="DY8" s="419"/>
      <c r="DZ8" s="717"/>
      <c r="EA8" s="575"/>
    </row>
    <row r="9" spans="1:131" s="363" customFormat="1" ht="26.25" customHeight="1">
      <c r="A9" s="372">
        <v>3</v>
      </c>
      <c r="B9" s="399"/>
      <c r="C9" s="419"/>
      <c r="D9" s="419"/>
      <c r="E9" s="419"/>
      <c r="F9" s="419"/>
      <c r="G9" s="419"/>
      <c r="H9" s="419"/>
      <c r="I9" s="419"/>
      <c r="J9" s="419"/>
      <c r="K9" s="419"/>
      <c r="L9" s="419"/>
      <c r="M9" s="419"/>
      <c r="N9" s="419"/>
      <c r="O9" s="419"/>
      <c r="P9" s="431"/>
      <c r="Q9" s="437"/>
      <c r="R9" s="449"/>
      <c r="S9" s="449"/>
      <c r="T9" s="449"/>
      <c r="U9" s="449"/>
      <c r="V9" s="449"/>
      <c r="W9" s="449"/>
      <c r="X9" s="449"/>
      <c r="Y9" s="449"/>
      <c r="Z9" s="449"/>
      <c r="AA9" s="449"/>
      <c r="AB9" s="449"/>
      <c r="AC9" s="449"/>
      <c r="AD9" s="449"/>
      <c r="AE9" s="460"/>
      <c r="AF9" s="506"/>
      <c r="AG9" s="455"/>
      <c r="AH9" s="455"/>
      <c r="AI9" s="455"/>
      <c r="AJ9" s="524"/>
      <c r="AK9" s="459"/>
      <c r="AL9" s="449"/>
      <c r="AM9" s="449"/>
      <c r="AN9" s="449"/>
      <c r="AO9" s="449"/>
      <c r="AP9" s="449"/>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c r="BT9" s="419"/>
      <c r="BU9" s="419"/>
      <c r="BV9" s="419"/>
      <c r="BW9" s="419"/>
      <c r="BX9" s="419"/>
      <c r="BY9" s="419"/>
      <c r="BZ9" s="419"/>
      <c r="CA9" s="419"/>
      <c r="CB9" s="419"/>
      <c r="CC9" s="419"/>
      <c r="CD9" s="419"/>
      <c r="CE9" s="419"/>
      <c r="CF9" s="419"/>
      <c r="CG9" s="431"/>
      <c r="CH9" s="443"/>
      <c r="CI9" s="455"/>
      <c r="CJ9" s="455"/>
      <c r="CK9" s="455"/>
      <c r="CL9" s="681"/>
      <c r="CM9" s="443"/>
      <c r="CN9" s="455"/>
      <c r="CO9" s="455"/>
      <c r="CP9" s="455"/>
      <c r="CQ9" s="681"/>
      <c r="CR9" s="443"/>
      <c r="CS9" s="455"/>
      <c r="CT9" s="455"/>
      <c r="CU9" s="455"/>
      <c r="CV9" s="681"/>
      <c r="CW9" s="443"/>
      <c r="CX9" s="455"/>
      <c r="CY9" s="455"/>
      <c r="CZ9" s="455"/>
      <c r="DA9" s="681"/>
      <c r="DB9" s="443"/>
      <c r="DC9" s="455"/>
      <c r="DD9" s="455"/>
      <c r="DE9" s="455"/>
      <c r="DF9" s="681"/>
      <c r="DG9" s="443"/>
      <c r="DH9" s="455"/>
      <c r="DI9" s="455"/>
      <c r="DJ9" s="455"/>
      <c r="DK9" s="681"/>
      <c r="DL9" s="443"/>
      <c r="DM9" s="455"/>
      <c r="DN9" s="455"/>
      <c r="DO9" s="455"/>
      <c r="DP9" s="681"/>
      <c r="DQ9" s="443"/>
      <c r="DR9" s="455"/>
      <c r="DS9" s="455"/>
      <c r="DT9" s="455"/>
      <c r="DU9" s="681"/>
      <c r="DV9" s="399"/>
      <c r="DW9" s="419"/>
      <c r="DX9" s="419"/>
      <c r="DY9" s="419"/>
      <c r="DZ9" s="717"/>
      <c r="EA9" s="575"/>
    </row>
    <row r="10" spans="1:131" s="363" customFormat="1" ht="26.25" customHeight="1">
      <c r="A10" s="372">
        <v>4</v>
      </c>
      <c r="B10" s="399"/>
      <c r="C10" s="419"/>
      <c r="D10" s="419"/>
      <c r="E10" s="419"/>
      <c r="F10" s="419"/>
      <c r="G10" s="419"/>
      <c r="H10" s="419"/>
      <c r="I10" s="419"/>
      <c r="J10" s="419"/>
      <c r="K10" s="419"/>
      <c r="L10" s="419"/>
      <c r="M10" s="419"/>
      <c r="N10" s="419"/>
      <c r="O10" s="419"/>
      <c r="P10" s="431"/>
      <c r="Q10" s="437"/>
      <c r="R10" s="449"/>
      <c r="S10" s="449"/>
      <c r="T10" s="449"/>
      <c r="U10" s="449"/>
      <c r="V10" s="449"/>
      <c r="W10" s="449"/>
      <c r="X10" s="449"/>
      <c r="Y10" s="449"/>
      <c r="Z10" s="449"/>
      <c r="AA10" s="449"/>
      <c r="AB10" s="449"/>
      <c r="AC10" s="449"/>
      <c r="AD10" s="449"/>
      <c r="AE10" s="460"/>
      <c r="AF10" s="506"/>
      <c r="AG10" s="455"/>
      <c r="AH10" s="455"/>
      <c r="AI10" s="455"/>
      <c r="AJ10" s="524"/>
      <c r="AK10" s="459"/>
      <c r="AL10" s="449"/>
      <c r="AM10" s="449"/>
      <c r="AN10" s="449"/>
      <c r="AO10" s="449"/>
      <c r="AP10" s="449"/>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c r="BT10" s="419"/>
      <c r="BU10" s="419"/>
      <c r="BV10" s="419"/>
      <c r="BW10" s="419"/>
      <c r="BX10" s="419"/>
      <c r="BY10" s="419"/>
      <c r="BZ10" s="419"/>
      <c r="CA10" s="419"/>
      <c r="CB10" s="419"/>
      <c r="CC10" s="419"/>
      <c r="CD10" s="419"/>
      <c r="CE10" s="419"/>
      <c r="CF10" s="419"/>
      <c r="CG10" s="431"/>
      <c r="CH10" s="443"/>
      <c r="CI10" s="455"/>
      <c r="CJ10" s="455"/>
      <c r="CK10" s="455"/>
      <c r="CL10" s="681"/>
      <c r="CM10" s="443"/>
      <c r="CN10" s="455"/>
      <c r="CO10" s="455"/>
      <c r="CP10" s="455"/>
      <c r="CQ10" s="681"/>
      <c r="CR10" s="443"/>
      <c r="CS10" s="455"/>
      <c r="CT10" s="455"/>
      <c r="CU10" s="455"/>
      <c r="CV10" s="681"/>
      <c r="CW10" s="443"/>
      <c r="CX10" s="455"/>
      <c r="CY10" s="455"/>
      <c r="CZ10" s="455"/>
      <c r="DA10" s="681"/>
      <c r="DB10" s="443"/>
      <c r="DC10" s="455"/>
      <c r="DD10" s="455"/>
      <c r="DE10" s="455"/>
      <c r="DF10" s="681"/>
      <c r="DG10" s="443"/>
      <c r="DH10" s="455"/>
      <c r="DI10" s="455"/>
      <c r="DJ10" s="455"/>
      <c r="DK10" s="681"/>
      <c r="DL10" s="443"/>
      <c r="DM10" s="455"/>
      <c r="DN10" s="455"/>
      <c r="DO10" s="455"/>
      <c r="DP10" s="681"/>
      <c r="DQ10" s="443"/>
      <c r="DR10" s="455"/>
      <c r="DS10" s="455"/>
      <c r="DT10" s="455"/>
      <c r="DU10" s="681"/>
      <c r="DV10" s="399"/>
      <c r="DW10" s="419"/>
      <c r="DX10" s="419"/>
      <c r="DY10" s="419"/>
      <c r="DZ10" s="717"/>
      <c r="EA10" s="575"/>
    </row>
    <row r="11" spans="1:131" s="363" customFormat="1" ht="26.25" customHeight="1">
      <c r="A11" s="372">
        <v>5</v>
      </c>
      <c r="B11" s="399"/>
      <c r="C11" s="419"/>
      <c r="D11" s="419"/>
      <c r="E11" s="419"/>
      <c r="F11" s="419"/>
      <c r="G11" s="419"/>
      <c r="H11" s="419"/>
      <c r="I11" s="419"/>
      <c r="J11" s="419"/>
      <c r="K11" s="419"/>
      <c r="L11" s="419"/>
      <c r="M11" s="419"/>
      <c r="N11" s="419"/>
      <c r="O11" s="419"/>
      <c r="P11" s="431"/>
      <c r="Q11" s="437"/>
      <c r="R11" s="449"/>
      <c r="S11" s="449"/>
      <c r="T11" s="449"/>
      <c r="U11" s="449"/>
      <c r="V11" s="449"/>
      <c r="W11" s="449"/>
      <c r="X11" s="449"/>
      <c r="Y11" s="449"/>
      <c r="Z11" s="449"/>
      <c r="AA11" s="449"/>
      <c r="AB11" s="449"/>
      <c r="AC11" s="449"/>
      <c r="AD11" s="449"/>
      <c r="AE11" s="460"/>
      <c r="AF11" s="506"/>
      <c r="AG11" s="455"/>
      <c r="AH11" s="455"/>
      <c r="AI11" s="455"/>
      <c r="AJ11" s="524"/>
      <c r="AK11" s="459"/>
      <c r="AL11" s="449"/>
      <c r="AM11" s="449"/>
      <c r="AN11" s="449"/>
      <c r="AO11" s="449"/>
      <c r="AP11" s="449"/>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c r="BT11" s="419"/>
      <c r="BU11" s="419"/>
      <c r="BV11" s="419"/>
      <c r="BW11" s="419"/>
      <c r="BX11" s="419"/>
      <c r="BY11" s="419"/>
      <c r="BZ11" s="419"/>
      <c r="CA11" s="419"/>
      <c r="CB11" s="419"/>
      <c r="CC11" s="419"/>
      <c r="CD11" s="419"/>
      <c r="CE11" s="419"/>
      <c r="CF11" s="419"/>
      <c r="CG11" s="431"/>
      <c r="CH11" s="443"/>
      <c r="CI11" s="455"/>
      <c r="CJ11" s="455"/>
      <c r="CK11" s="455"/>
      <c r="CL11" s="681"/>
      <c r="CM11" s="443"/>
      <c r="CN11" s="455"/>
      <c r="CO11" s="455"/>
      <c r="CP11" s="455"/>
      <c r="CQ11" s="681"/>
      <c r="CR11" s="443"/>
      <c r="CS11" s="455"/>
      <c r="CT11" s="455"/>
      <c r="CU11" s="455"/>
      <c r="CV11" s="681"/>
      <c r="CW11" s="443"/>
      <c r="CX11" s="455"/>
      <c r="CY11" s="455"/>
      <c r="CZ11" s="455"/>
      <c r="DA11" s="681"/>
      <c r="DB11" s="443"/>
      <c r="DC11" s="455"/>
      <c r="DD11" s="455"/>
      <c r="DE11" s="455"/>
      <c r="DF11" s="681"/>
      <c r="DG11" s="443"/>
      <c r="DH11" s="455"/>
      <c r="DI11" s="455"/>
      <c r="DJ11" s="455"/>
      <c r="DK11" s="681"/>
      <c r="DL11" s="443"/>
      <c r="DM11" s="455"/>
      <c r="DN11" s="455"/>
      <c r="DO11" s="455"/>
      <c r="DP11" s="681"/>
      <c r="DQ11" s="443"/>
      <c r="DR11" s="455"/>
      <c r="DS11" s="455"/>
      <c r="DT11" s="455"/>
      <c r="DU11" s="681"/>
      <c r="DV11" s="399"/>
      <c r="DW11" s="419"/>
      <c r="DX11" s="419"/>
      <c r="DY11" s="419"/>
      <c r="DZ11" s="717"/>
      <c r="EA11" s="575"/>
    </row>
    <row r="12" spans="1:131" s="363" customFormat="1" ht="26.25" customHeight="1">
      <c r="A12" s="372">
        <v>6</v>
      </c>
      <c r="B12" s="399"/>
      <c r="C12" s="419"/>
      <c r="D12" s="419"/>
      <c r="E12" s="419"/>
      <c r="F12" s="419"/>
      <c r="G12" s="419"/>
      <c r="H12" s="419"/>
      <c r="I12" s="419"/>
      <c r="J12" s="419"/>
      <c r="K12" s="419"/>
      <c r="L12" s="419"/>
      <c r="M12" s="419"/>
      <c r="N12" s="419"/>
      <c r="O12" s="419"/>
      <c r="P12" s="431"/>
      <c r="Q12" s="437"/>
      <c r="R12" s="449"/>
      <c r="S12" s="449"/>
      <c r="T12" s="449"/>
      <c r="U12" s="449"/>
      <c r="V12" s="449"/>
      <c r="W12" s="449"/>
      <c r="X12" s="449"/>
      <c r="Y12" s="449"/>
      <c r="Z12" s="449"/>
      <c r="AA12" s="449"/>
      <c r="AB12" s="449"/>
      <c r="AC12" s="449"/>
      <c r="AD12" s="449"/>
      <c r="AE12" s="460"/>
      <c r="AF12" s="506"/>
      <c r="AG12" s="455"/>
      <c r="AH12" s="455"/>
      <c r="AI12" s="455"/>
      <c r="AJ12" s="524"/>
      <c r="AK12" s="459"/>
      <c r="AL12" s="449"/>
      <c r="AM12" s="449"/>
      <c r="AN12" s="449"/>
      <c r="AO12" s="449"/>
      <c r="AP12" s="449"/>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c r="BT12" s="419"/>
      <c r="BU12" s="419"/>
      <c r="BV12" s="419"/>
      <c r="BW12" s="419"/>
      <c r="BX12" s="419"/>
      <c r="BY12" s="419"/>
      <c r="BZ12" s="419"/>
      <c r="CA12" s="419"/>
      <c r="CB12" s="419"/>
      <c r="CC12" s="419"/>
      <c r="CD12" s="419"/>
      <c r="CE12" s="419"/>
      <c r="CF12" s="419"/>
      <c r="CG12" s="431"/>
      <c r="CH12" s="443"/>
      <c r="CI12" s="455"/>
      <c r="CJ12" s="455"/>
      <c r="CK12" s="455"/>
      <c r="CL12" s="681"/>
      <c r="CM12" s="443"/>
      <c r="CN12" s="455"/>
      <c r="CO12" s="455"/>
      <c r="CP12" s="455"/>
      <c r="CQ12" s="681"/>
      <c r="CR12" s="443"/>
      <c r="CS12" s="455"/>
      <c r="CT12" s="455"/>
      <c r="CU12" s="455"/>
      <c r="CV12" s="681"/>
      <c r="CW12" s="443"/>
      <c r="CX12" s="455"/>
      <c r="CY12" s="455"/>
      <c r="CZ12" s="455"/>
      <c r="DA12" s="681"/>
      <c r="DB12" s="443"/>
      <c r="DC12" s="455"/>
      <c r="DD12" s="455"/>
      <c r="DE12" s="455"/>
      <c r="DF12" s="681"/>
      <c r="DG12" s="443"/>
      <c r="DH12" s="455"/>
      <c r="DI12" s="455"/>
      <c r="DJ12" s="455"/>
      <c r="DK12" s="681"/>
      <c r="DL12" s="443"/>
      <c r="DM12" s="455"/>
      <c r="DN12" s="455"/>
      <c r="DO12" s="455"/>
      <c r="DP12" s="681"/>
      <c r="DQ12" s="443"/>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c r="BS13" s="399"/>
      <c r="BT13" s="419"/>
      <c r="BU13" s="419"/>
      <c r="BV13" s="419"/>
      <c r="BW13" s="419"/>
      <c r="BX13" s="419"/>
      <c r="BY13" s="419"/>
      <c r="BZ13" s="419"/>
      <c r="CA13" s="419"/>
      <c r="CB13" s="419"/>
      <c r="CC13" s="419"/>
      <c r="CD13" s="419"/>
      <c r="CE13" s="419"/>
      <c r="CF13" s="419"/>
      <c r="CG13" s="431"/>
      <c r="CH13" s="443"/>
      <c r="CI13" s="455"/>
      <c r="CJ13" s="455"/>
      <c r="CK13" s="455"/>
      <c r="CL13" s="681"/>
      <c r="CM13" s="443"/>
      <c r="CN13" s="455"/>
      <c r="CO13" s="455"/>
      <c r="CP13" s="455"/>
      <c r="CQ13" s="681"/>
      <c r="CR13" s="443"/>
      <c r="CS13" s="455"/>
      <c r="CT13" s="455"/>
      <c r="CU13" s="455"/>
      <c r="CV13" s="681"/>
      <c r="CW13" s="443"/>
      <c r="CX13" s="455"/>
      <c r="CY13" s="455"/>
      <c r="CZ13" s="455"/>
      <c r="DA13" s="681"/>
      <c r="DB13" s="443"/>
      <c r="DC13" s="455"/>
      <c r="DD13" s="455"/>
      <c r="DE13" s="455"/>
      <c r="DF13" s="681"/>
      <c r="DG13" s="443"/>
      <c r="DH13" s="455"/>
      <c r="DI13" s="455"/>
      <c r="DJ13" s="455"/>
      <c r="DK13" s="681"/>
      <c r="DL13" s="443"/>
      <c r="DM13" s="455"/>
      <c r="DN13" s="455"/>
      <c r="DO13" s="455"/>
      <c r="DP13" s="681"/>
      <c r="DQ13" s="443"/>
      <c r="DR13" s="455"/>
      <c r="DS13" s="455"/>
      <c r="DT13" s="455"/>
      <c r="DU13" s="681"/>
      <c r="DV13" s="399"/>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c r="BT14" s="419"/>
      <c r="BU14" s="419"/>
      <c r="BV14" s="419"/>
      <c r="BW14" s="419"/>
      <c r="BX14" s="419"/>
      <c r="BY14" s="419"/>
      <c r="BZ14" s="419"/>
      <c r="CA14" s="419"/>
      <c r="CB14" s="419"/>
      <c r="CC14" s="419"/>
      <c r="CD14" s="419"/>
      <c r="CE14" s="419"/>
      <c r="CF14" s="419"/>
      <c r="CG14" s="431"/>
      <c r="CH14" s="443"/>
      <c r="CI14" s="455"/>
      <c r="CJ14" s="455"/>
      <c r="CK14" s="455"/>
      <c r="CL14" s="681"/>
      <c r="CM14" s="443"/>
      <c r="CN14" s="455"/>
      <c r="CO14" s="455"/>
      <c r="CP14" s="455"/>
      <c r="CQ14" s="681"/>
      <c r="CR14" s="443"/>
      <c r="CS14" s="455"/>
      <c r="CT14" s="455"/>
      <c r="CU14" s="455"/>
      <c r="CV14" s="681"/>
      <c r="CW14" s="443"/>
      <c r="CX14" s="455"/>
      <c r="CY14" s="455"/>
      <c r="CZ14" s="455"/>
      <c r="DA14" s="681"/>
      <c r="DB14" s="443"/>
      <c r="DC14" s="455"/>
      <c r="DD14" s="455"/>
      <c r="DE14" s="455"/>
      <c r="DF14" s="681"/>
      <c r="DG14" s="443"/>
      <c r="DH14" s="455"/>
      <c r="DI14" s="455"/>
      <c r="DJ14" s="455"/>
      <c r="DK14" s="681"/>
      <c r="DL14" s="443"/>
      <c r="DM14" s="455"/>
      <c r="DN14" s="455"/>
      <c r="DO14" s="455"/>
      <c r="DP14" s="681"/>
      <c r="DQ14" s="443"/>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c r="BT15" s="419"/>
      <c r="BU15" s="419"/>
      <c r="BV15" s="419"/>
      <c r="BW15" s="419"/>
      <c r="BX15" s="419"/>
      <c r="BY15" s="419"/>
      <c r="BZ15" s="419"/>
      <c r="CA15" s="419"/>
      <c r="CB15" s="419"/>
      <c r="CC15" s="419"/>
      <c r="CD15" s="419"/>
      <c r="CE15" s="419"/>
      <c r="CF15" s="419"/>
      <c r="CG15" s="431"/>
      <c r="CH15" s="443"/>
      <c r="CI15" s="455"/>
      <c r="CJ15" s="455"/>
      <c r="CK15" s="455"/>
      <c r="CL15" s="681"/>
      <c r="CM15" s="443"/>
      <c r="CN15" s="455"/>
      <c r="CO15" s="455"/>
      <c r="CP15" s="455"/>
      <c r="CQ15" s="681"/>
      <c r="CR15" s="443"/>
      <c r="CS15" s="455"/>
      <c r="CT15" s="455"/>
      <c r="CU15" s="455"/>
      <c r="CV15" s="681"/>
      <c r="CW15" s="443"/>
      <c r="CX15" s="455"/>
      <c r="CY15" s="455"/>
      <c r="CZ15" s="455"/>
      <c r="DA15" s="681"/>
      <c r="DB15" s="443"/>
      <c r="DC15" s="455"/>
      <c r="DD15" s="455"/>
      <c r="DE15" s="455"/>
      <c r="DF15" s="681"/>
      <c r="DG15" s="443"/>
      <c r="DH15" s="455"/>
      <c r="DI15" s="455"/>
      <c r="DJ15" s="455"/>
      <c r="DK15" s="681"/>
      <c r="DL15" s="443"/>
      <c r="DM15" s="455"/>
      <c r="DN15" s="455"/>
      <c r="DO15" s="455"/>
      <c r="DP15" s="681"/>
      <c r="DQ15" s="443"/>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c r="BT16" s="419"/>
      <c r="BU16" s="419"/>
      <c r="BV16" s="419"/>
      <c r="BW16" s="419"/>
      <c r="BX16" s="419"/>
      <c r="BY16" s="419"/>
      <c r="BZ16" s="419"/>
      <c r="CA16" s="419"/>
      <c r="CB16" s="419"/>
      <c r="CC16" s="419"/>
      <c r="CD16" s="419"/>
      <c r="CE16" s="419"/>
      <c r="CF16" s="419"/>
      <c r="CG16" s="431"/>
      <c r="CH16" s="443"/>
      <c r="CI16" s="455"/>
      <c r="CJ16" s="455"/>
      <c r="CK16" s="455"/>
      <c r="CL16" s="681"/>
      <c r="CM16" s="443"/>
      <c r="CN16" s="455"/>
      <c r="CO16" s="455"/>
      <c r="CP16" s="455"/>
      <c r="CQ16" s="681"/>
      <c r="CR16" s="443"/>
      <c r="CS16" s="455"/>
      <c r="CT16" s="455"/>
      <c r="CU16" s="455"/>
      <c r="CV16" s="681"/>
      <c r="CW16" s="443"/>
      <c r="CX16" s="455"/>
      <c r="CY16" s="455"/>
      <c r="CZ16" s="455"/>
      <c r="DA16" s="681"/>
      <c r="DB16" s="443"/>
      <c r="DC16" s="455"/>
      <c r="DD16" s="455"/>
      <c r="DE16" s="455"/>
      <c r="DF16" s="681"/>
      <c r="DG16" s="443"/>
      <c r="DH16" s="455"/>
      <c r="DI16" s="455"/>
      <c r="DJ16" s="455"/>
      <c r="DK16" s="681"/>
      <c r="DL16" s="443"/>
      <c r="DM16" s="455"/>
      <c r="DN16" s="455"/>
      <c r="DO16" s="455"/>
      <c r="DP16" s="681"/>
      <c r="DQ16" s="443"/>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c r="BT17" s="419"/>
      <c r="BU17" s="419"/>
      <c r="BV17" s="419"/>
      <c r="BW17" s="419"/>
      <c r="BX17" s="419"/>
      <c r="BY17" s="419"/>
      <c r="BZ17" s="419"/>
      <c r="CA17" s="419"/>
      <c r="CB17" s="419"/>
      <c r="CC17" s="419"/>
      <c r="CD17" s="419"/>
      <c r="CE17" s="419"/>
      <c r="CF17" s="419"/>
      <c r="CG17" s="431"/>
      <c r="CH17" s="443"/>
      <c r="CI17" s="455"/>
      <c r="CJ17" s="455"/>
      <c r="CK17" s="455"/>
      <c r="CL17" s="681"/>
      <c r="CM17" s="443"/>
      <c r="CN17" s="455"/>
      <c r="CO17" s="455"/>
      <c r="CP17" s="455"/>
      <c r="CQ17" s="681"/>
      <c r="CR17" s="443"/>
      <c r="CS17" s="455"/>
      <c r="CT17" s="455"/>
      <c r="CU17" s="455"/>
      <c r="CV17" s="681"/>
      <c r="CW17" s="443"/>
      <c r="CX17" s="455"/>
      <c r="CY17" s="455"/>
      <c r="CZ17" s="455"/>
      <c r="DA17" s="681"/>
      <c r="DB17" s="443"/>
      <c r="DC17" s="455"/>
      <c r="DD17" s="455"/>
      <c r="DE17" s="455"/>
      <c r="DF17" s="681"/>
      <c r="DG17" s="443"/>
      <c r="DH17" s="455"/>
      <c r="DI17" s="455"/>
      <c r="DJ17" s="455"/>
      <c r="DK17" s="681"/>
      <c r="DL17" s="443"/>
      <c r="DM17" s="455"/>
      <c r="DN17" s="455"/>
      <c r="DO17" s="455"/>
      <c r="DP17" s="681"/>
      <c r="DQ17" s="443"/>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c r="BT18" s="419"/>
      <c r="BU18" s="419"/>
      <c r="BV18" s="419"/>
      <c r="BW18" s="419"/>
      <c r="BX18" s="419"/>
      <c r="BY18" s="419"/>
      <c r="BZ18" s="419"/>
      <c r="CA18" s="419"/>
      <c r="CB18" s="419"/>
      <c r="CC18" s="419"/>
      <c r="CD18" s="419"/>
      <c r="CE18" s="419"/>
      <c r="CF18" s="419"/>
      <c r="CG18" s="431"/>
      <c r="CH18" s="443"/>
      <c r="CI18" s="455"/>
      <c r="CJ18" s="455"/>
      <c r="CK18" s="455"/>
      <c r="CL18" s="681"/>
      <c r="CM18" s="443"/>
      <c r="CN18" s="455"/>
      <c r="CO18" s="455"/>
      <c r="CP18" s="455"/>
      <c r="CQ18" s="681"/>
      <c r="CR18" s="443"/>
      <c r="CS18" s="455"/>
      <c r="CT18" s="455"/>
      <c r="CU18" s="455"/>
      <c r="CV18" s="681"/>
      <c r="CW18" s="443"/>
      <c r="CX18" s="455"/>
      <c r="CY18" s="455"/>
      <c r="CZ18" s="455"/>
      <c r="DA18" s="681"/>
      <c r="DB18" s="443"/>
      <c r="DC18" s="455"/>
      <c r="DD18" s="455"/>
      <c r="DE18" s="455"/>
      <c r="DF18" s="681"/>
      <c r="DG18" s="443"/>
      <c r="DH18" s="455"/>
      <c r="DI18" s="455"/>
      <c r="DJ18" s="455"/>
      <c r="DK18" s="681"/>
      <c r="DL18" s="443"/>
      <c r="DM18" s="455"/>
      <c r="DN18" s="455"/>
      <c r="DO18" s="455"/>
      <c r="DP18" s="681"/>
      <c r="DQ18" s="443"/>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c r="BT19" s="419"/>
      <c r="BU19" s="419"/>
      <c r="BV19" s="419"/>
      <c r="BW19" s="419"/>
      <c r="BX19" s="419"/>
      <c r="BY19" s="419"/>
      <c r="BZ19" s="419"/>
      <c r="CA19" s="419"/>
      <c r="CB19" s="419"/>
      <c r="CC19" s="419"/>
      <c r="CD19" s="419"/>
      <c r="CE19" s="419"/>
      <c r="CF19" s="419"/>
      <c r="CG19" s="431"/>
      <c r="CH19" s="443"/>
      <c r="CI19" s="455"/>
      <c r="CJ19" s="455"/>
      <c r="CK19" s="455"/>
      <c r="CL19" s="681"/>
      <c r="CM19" s="443"/>
      <c r="CN19" s="455"/>
      <c r="CO19" s="455"/>
      <c r="CP19" s="455"/>
      <c r="CQ19" s="681"/>
      <c r="CR19" s="443"/>
      <c r="CS19" s="455"/>
      <c r="CT19" s="455"/>
      <c r="CU19" s="455"/>
      <c r="CV19" s="681"/>
      <c r="CW19" s="443"/>
      <c r="CX19" s="455"/>
      <c r="CY19" s="455"/>
      <c r="CZ19" s="455"/>
      <c r="DA19" s="681"/>
      <c r="DB19" s="443"/>
      <c r="DC19" s="455"/>
      <c r="DD19" s="455"/>
      <c r="DE19" s="455"/>
      <c r="DF19" s="681"/>
      <c r="DG19" s="443"/>
      <c r="DH19" s="455"/>
      <c r="DI19" s="455"/>
      <c r="DJ19" s="455"/>
      <c r="DK19" s="681"/>
      <c r="DL19" s="443"/>
      <c r="DM19" s="455"/>
      <c r="DN19" s="455"/>
      <c r="DO19" s="455"/>
      <c r="DP19" s="681"/>
      <c r="DQ19" s="443"/>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413</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253</v>
      </c>
      <c r="B23" s="400" t="s">
        <v>308</v>
      </c>
      <c r="C23" s="420"/>
      <c r="D23" s="420"/>
      <c r="E23" s="420"/>
      <c r="F23" s="420"/>
      <c r="G23" s="420"/>
      <c r="H23" s="420"/>
      <c r="I23" s="420"/>
      <c r="J23" s="420"/>
      <c r="K23" s="420"/>
      <c r="L23" s="420"/>
      <c r="M23" s="420"/>
      <c r="N23" s="420"/>
      <c r="O23" s="420"/>
      <c r="P23" s="432"/>
      <c r="Q23" s="439">
        <f>+Q7</f>
        <v>6176</v>
      </c>
      <c r="R23" s="451"/>
      <c r="S23" s="451"/>
      <c r="T23" s="451"/>
      <c r="U23" s="451"/>
      <c r="V23" s="451">
        <f>+V7</f>
        <v>5931</v>
      </c>
      <c r="W23" s="451"/>
      <c r="X23" s="451"/>
      <c r="Y23" s="451"/>
      <c r="Z23" s="451"/>
      <c r="AA23" s="451">
        <f>+AA7</f>
        <v>246</v>
      </c>
      <c r="AB23" s="451"/>
      <c r="AC23" s="451"/>
      <c r="AD23" s="451"/>
      <c r="AE23" s="493"/>
      <c r="AF23" s="507">
        <v>225</v>
      </c>
      <c r="AG23" s="451"/>
      <c r="AH23" s="451"/>
      <c r="AI23" s="451"/>
      <c r="AJ23" s="525"/>
      <c r="AK23" s="533"/>
      <c r="AL23" s="454"/>
      <c r="AM23" s="454"/>
      <c r="AN23" s="454"/>
      <c r="AO23" s="454"/>
      <c r="AP23" s="451">
        <f>+AP7</f>
        <v>4350</v>
      </c>
      <c r="AQ23" s="451"/>
      <c r="AR23" s="451"/>
      <c r="AS23" s="451"/>
      <c r="AT23" s="451"/>
      <c r="AU23" s="566"/>
      <c r="AV23" s="566"/>
      <c r="AW23" s="566"/>
      <c r="AX23" s="566"/>
      <c r="AY23" s="589"/>
      <c r="AZ23" s="594" t="s">
        <v>202</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373</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390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398</v>
      </c>
      <c r="B26" s="396"/>
      <c r="C26" s="396"/>
      <c r="D26" s="396"/>
      <c r="E26" s="396"/>
      <c r="F26" s="396"/>
      <c r="G26" s="396"/>
      <c r="H26" s="396"/>
      <c r="I26" s="396"/>
      <c r="J26" s="396"/>
      <c r="K26" s="396"/>
      <c r="L26" s="396"/>
      <c r="M26" s="396"/>
      <c r="N26" s="396"/>
      <c r="O26" s="396"/>
      <c r="P26" s="428"/>
      <c r="Q26" s="434" t="s">
        <v>415</v>
      </c>
      <c r="R26" s="446"/>
      <c r="S26" s="446"/>
      <c r="T26" s="446"/>
      <c r="U26" s="457"/>
      <c r="V26" s="434" t="s">
        <v>416</v>
      </c>
      <c r="W26" s="446"/>
      <c r="X26" s="446"/>
      <c r="Y26" s="446"/>
      <c r="Z26" s="457"/>
      <c r="AA26" s="434" t="s">
        <v>417</v>
      </c>
      <c r="AB26" s="446"/>
      <c r="AC26" s="446"/>
      <c r="AD26" s="446"/>
      <c r="AE26" s="446"/>
      <c r="AF26" s="508" t="s">
        <v>250</v>
      </c>
      <c r="AG26" s="519"/>
      <c r="AH26" s="519"/>
      <c r="AI26" s="519"/>
      <c r="AJ26" s="526"/>
      <c r="AK26" s="446" t="s">
        <v>372</v>
      </c>
      <c r="AL26" s="446"/>
      <c r="AM26" s="446"/>
      <c r="AN26" s="446"/>
      <c r="AO26" s="457"/>
      <c r="AP26" s="434" t="s">
        <v>355</v>
      </c>
      <c r="AQ26" s="446"/>
      <c r="AR26" s="446"/>
      <c r="AS26" s="446"/>
      <c r="AT26" s="457"/>
      <c r="AU26" s="434" t="s">
        <v>418</v>
      </c>
      <c r="AV26" s="446"/>
      <c r="AW26" s="446"/>
      <c r="AX26" s="446"/>
      <c r="AY26" s="457"/>
      <c r="AZ26" s="434" t="s">
        <v>419</v>
      </c>
      <c r="BA26" s="446"/>
      <c r="BB26" s="446"/>
      <c r="BC26" s="446"/>
      <c r="BD26" s="457"/>
      <c r="BE26" s="434" t="s">
        <v>404</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239</v>
      </c>
      <c r="C28" s="418"/>
      <c r="D28" s="418"/>
      <c r="E28" s="418"/>
      <c r="F28" s="418"/>
      <c r="G28" s="418"/>
      <c r="H28" s="418"/>
      <c r="I28" s="418"/>
      <c r="J28" s="418"/>
      <c r="K28" s="418"/>
      <c r="L28" s="418"/>
      <c r="M28" s="418"/>
      <c r="N28" s="418"/>
      <c r="O28" s="418"/>
      <c r="P28" s="430"/>
      <c r="Q28" s="440">
        <v>1061</v>
      </c>
      <c r="R28" s="452"/>
      <c r="S28" s="452"/>
      <c r="T28" s="452"/>
      <c r="U28" s="452"/>
      <c r="V28" s="452">
        <v>1028</v>
      </c>
      <c r="W28" s="452"/>
      <c r="X28" s="452"/>
      <c r="Y28" s="452"/>
      <c r="Z28" s="452"/>
      <c r="AA28" s="452">
        <f>+Q28-V28</f>
        <v>33</v>
      </c>
      <c r="AB28" s="452"/>
      <c r="AC28" s="452"/>
      <c r="AD28" s="452"/>
      <c r="AE28" s="494"/>
      <c r="AF28" s="510">
        <v>33</v>
      </c>
      <c r="AG28" s="452"/>
      <c r="AH28" s="452"/>
      <c r="AI28" s="452"/>
      <c r="AJ28" s="528"/>
      <c r="AK28" s="534">
        <v>100</v>
      </c>
      <c r="AL28" s="452"/>
      <c r="AM28" s="452"/>
      <c r="AN28" s="452"/>
      <c r="AO28" s="452"/>
      <c r="AP28" s="452" t="s">
        <v>202</v>
      </c>
      <c r="AQ28" s="452"/>
      <c r="AR28" s="452"/>
      <c r="AS28" s="452"/>
      <c r="AT28" s="452"/>
      <c r="AU28" s="452" t="s">
        <v>202</v>
      </c>
      <c r="AV28" s="452"/>
      <c r="AW28" s="452"/>
      <c r="AX28" s="452"/>
      <c r="AY28" s="452"/>
      <c r="AZ28" s="595" t="s">
        <v>202</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30</v>
      </c>
      <c r="C29" s="419"/>
      <c r="D29" s="419"/>
      <c r="E29" s="419"/>
      <c r="F29" s="419"/>
      <c r="G29" s="419"/>
      <c r="H29" s="419"/>
      <c r="I29" s="419"/>
      <c r="J29" s="419"/>
      <c r="K29" s="419"/>
      <c r="L29" s="419"/>
      <c r="M29" s="419"/>
      <c r="N29" s="419"/>
      <c r="O29" s="419"/>
      <c r="P29" s="431"/>
      <c r="Q29" s="437">
        <v>966</v>
      </c>
      <c r="R29" s="449"/>
      <c r="S29" s="449"/>
      <c r="T29" s="449"/>
      <c r="U29" s="449"/>
      <c r="V29" s="449">
        <v>934</v>
      </c>
      <c r="W29" s="449"/>
      <c r="X29" s="449"/>
      <c r="Y29" s="449"/>
      <c r="Z29" s="449"/>
      <c r="AA29" s="449">
        <v>33</v>
      </c>
      <c r="AB29" s="449"/>
      <c r="AC29" s="449"/>
      <c r="AD29" s="449"/>
      <c r="AE29" s="460"/>
      <c r="AF29" s="506">
        <v>33</v>
      </c>
      <c r="AG29" s="455"/>
      <c r="AH29" s="455"/>
      <c r="AI29" s="455"/>
      <c r="AJ29" s="524"/>
      <c r="AK29" s="459">
        <v>164</v>
      </c>
      <c r="AL29" s="449"/>
      <c r="AM29" s="449"/>
      <c r="AN29" s="449"/>
      <c r="AO29" s="449"/>
      <c r="AP29" s="449" t="s">
        <v>202</v>
      </c>
      <c r="AQ29" s="449"/>
      <c r="AR29" s="449"/>
      <c r="AS29" s="449"/>
      <c r="AT29" s="449"/>
      <c r="AU29" s="449" t="s">
        <v>202</v>
      </c>
      <c r="AV29" s="449"/>
      <c r="AW29" s="449"/>
      <c r="AX29" s="449"/>
      <c r="AY29" s="449"/>
      <c r="AZ29" s="596" t="s">
        <v>202</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227</v>
      </c>
      <c r="C30" s="419"/>
      <c r="D30" s="419"/>
      <c r="E30" s="419"/>
      <c r="F30" s="419"/>
      <c r="G30" s="419"/>
      <c r="H30" s="419"/>
      <c r="I30" s="419"/>
      <c r="J30" s="419"/>
      <c r="K30" s="419"/>
      <c r="L30" s="419"/>
      <c r="M30" s="419"/>
      <c r="N30" s="419"/>
      <c r="O30" s="419"/>
      <c r="P30" s="431"/>
      <c r="Q30" s="437">
        <v>117</v>
      </c>
      <c r="R30" s="449"/>
      <c r="S30" s="449"/>
      <c r="T30" s="449"/>
      <c r="U30" s="449"/>
      <c r="V30" s="449">
        <v>116</v>
      </c>
      <c r="W30" s="449"/>
      <c r="X30" s="449"/>
      <c r="Y30" s="449"/>
      <c r="Z30" s="449"/>
      <c r="AA30" s="449">
        <v>0</v>
      </c>
      <c r="AB30" s="449"/>
      <c r="AC30" s="449"/>
      <c r="AD30" s="449"/>
      <c r="AE30" s="460"/>
      <c r="AF30" s="506">
        <v>0</v>
      </c>
      <c r="AG30" s="455"/>
      <c r="AH30" s="455"/>
      <c r="AI30" s="455"/>
      <c r="AJ30" s="524"/>
      <c r="AK30" s="459">
        <v>37</v>
      </c>
      <c r="AL30" s="449"/>
      <c r="AM30" s="449"/>
      <c r="AN30" s="449"/>
      <c r="AO30" s="449"/>
      <c r="AP30" s="449" t="s">
        <v>202</v>
      </c>
      <c r="AQ30" s="449"/>
      <c r="AR30" s="449"/>
      <c r="AS30" s="449"/>
      <c r="AT30" s="449"/>
      <c r="AU30" s="449" t="s">
        <v>202</v>
      </c>
      <c r="AV30" s="449"/>
      <c r="AW30" s="449"/>
      <c r="AX30" s="449"/>
      <c r="AY30" s="449"/>
      <c r="AZ30" s="596" t="s">
        <v>202</v>
      </c>
      <c r="BA30" s="596"/>
      <c r="BB30" s="596"/>
      <c r="BC30" s="596"/>
      <c r="BD30" s="596"/>
      <c r="BE30" s="564"/>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t="s">
        <v>420</v>
      </c>
      <c r="C31" s="419"/>
      <c r="D31" s="419"/>
      <c r="E31" s="419"/>
      <c r="F31" s="419"/>
      <c r="G31" s="419"/>
      <c r="H31" s="419"/>
      <c r="I31" s="419"/>
      <c r="J31" s="419"/>
      <c r="K31" s="419"/>
      <c r="L31" s="419"/>
      <c r="M31" s="419"/>
      <c r="N31" s="419"/>
      <c r="O31" s="419"/>
      <c r="P31" s="431"/>
      <c r="Q31" s="437">
        <v>90</v>
      </c>
      <c r="R31" s="449"/>
      <c r="S31" s="449"/>
      <c r="T31" s="449"/>
      <c r="U31" s="449"/>
      <c r="V31" s="449">
        <v>98</v>
      </c>
      <c r="W31" s="449"/>
      <c r="X31" s="449"/>
      <c r="Y31" s="449"/>
      <c r="Z31" s="449"/>
      <c r="AA31" s="449">
        <f>+Q31-V31</f>
        <v>-8</v>
      </c>
      <c r="AB31" s="449"/>
      <c r="AC31" s="449"/>
      <c r="AD31" s="449"/>
      <c r="AE31" s="460"/>
      <c r="AF31" s="506">
        <v>57</v>
      </c>
      <c r="AG31" s="455"/>
      <c r="AH31" s="455"/>
      <c r="AI31" s="455"/>
      <c r="AJ31" s="524"/>
      <c r="AK31" s="459">
        <v>1</v>
      </c>
      <c r="AL31" s="449"/>
      <c r="AM31" s="449"/>
      <c r="AN31" s="449"/>
      <c r="AO31" s="449"/>
      <c r="AP31" s="449">
        <v>479</v>
      </c>
      <c r="AQ31" s="449"/>
      <c r="AR31" s="449"/>
      <c r="AS31" s="449"/>
      <c r="AT31" s="449"/>
      <c r="AU31" s="449">
        <v>4</v>
      </c>
      <c r="AV31" s="449"/>
      <c r="AW31" s="449"/>
      <c r="AX31" s="449"/>
      <c r="AY31" s="449"/>
      <c r="AZ31" s="596" t="s">
        <v>202</v>
      </c>
      <c r="BA31" s="596"/>
      <c r="BB31" s="596"/>
      <c r="BC31" s="596"/>
      <c r="BD31" s="596"/>
      <c r="BE31" s="564" t="s">
        <v>422</v>
      </c>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t="s">
        <v>423</v>
      </c>
      <c r="C32" s="419"/>
      <c r="D32" s="419"/>
      <c r="E32" s="419"/>
      <c r="F32" s="419"/>
      <c r="G32" s="419"/>
      <c r="H32" s="419"/>
      <c r="I32" s="419"/>
      <c r="J32" s="419"/>
      <c r="K32" s="419"/>
      <c r="L32" s="419"/>
      <c r="M32" s="419"/>
      <c r="N32" s="419"/>
      <c r="O32" s="419"/>
      <c r="P32" s="431"/>
      <c r="Q32" s="437">
        <v>125</v>
      </c>
      <c r="R32" s="449"/>
      <c r="S32" s="449"/>
      <c r="T32" s="449"/>
      <c r="U32" s="449"/>
      <c r="V32" s="449">
        <v>119</v>
      </c>
      <c r="W32" s="449"/>
      <c r="X32" s="449"/>
      <c r="Y32" s="449"/>
      <c r="Z32" s="449"/>
      <c r="AA32" s="449">
        <v>5</v>
      </c>
      <c r="AB32" s="449"/>
      <c r="AC32" s="449"/>
      <c r="AD32" s="449"/>
      <c r="AE32" s="460"/>
      <c r="AF32" s="506">
        <v>2</v>
      </c>
      <c r="AG32" s="455"/>
      <c r="AH32" s="455"/>
      <c r="AI32" s="455"/>
      <c r="AJ32" s="524"/>
      <c r="AK32" s="459">
        <v>63</v>
      </c>
      <c r="AL32" s="449"/>
      <c r="AM32" s="449"/>
      <c r="AN32" s="449"/>
      <c r="AO32" s="449"/>
      <c r="AP32" s="449">
        <v>1022</v>
      </c>
      <c r="AQ32" s="449"/>
      <c r="AR32" s="449"/>
      <c r="AS32" s="449"/>
      <c r="AT32" s="449"/>
      <c r="AU32" s="449">
        <v>910</v>
      </c>
      <c r="AV32" s="449"/>
      <c r="AW32" s="449"/>
      <c r="AX32" s="449"/>
      <c r="AY32" s="449"/>
      <c r="AZ32" s="596" t="s">
        <v>202</v>
      </c>
      <c r="BA32" s="596"/>
      <c r="BB32" s="596"/>
      <c r="BC32" s="596"/>
      <c r="BD32" s="596"/>
      <c r="BE32" s="564" t="s">
        <v>26</v>
      </c>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t="s">
        <v>424</v>
      </c>
      <c r="C33" s="419"/>
      <c r="D33" s="419"/>
      <c r="E33" s="419"/>
      <c r="F33" s="419"/>
      <c r="G33" s="419"/>
      <c r="H33" s="419"/>
      <c r="I33" s="419"/>
      <c r="J33" s="419"/>
      <c r="K33" s="419"/>
      <c r="L33" s="419"/>
      <c r="M33" s="419"/>
      <c r="N33" s="419"/>
      <c r="O33" s="419"/>
      <c r="P33" s="431"/>
      <c r="Q33" s="437">
        <v>20</v>
      </c>
      <c r="R33" s="449"/>
      <c r="S33" s="449"/>
      <c r="T33" s="449"/>
      <c r="U33" s="449"/>
      <c r="V33" s="449">
        <v>15</v>
      </c>
      <c r="W33" s="449"/>
      <c r="X33" s="449"/>
      <c r="Y33" s="449"/>
      <c r="Z33" s="449"/>
      <c r="AA33" s="449">
        <f>+Q33-V33</f>
        <v>5</v>
      </c>
      <c r="AB33" s="449"/>
      <c r="AC33" s="449"/>
      <c r="AD33" s="449"/>
      <c r="AE33" s="460"/>
      <c r="AF33" s="506">
        <v>3</v>
      </c>
      <c r="AG33" s="455"/>
      <c r="AH33" s="455"/>
      <c r="AI33" s="455"/>
      <c r="AJ33" s="524"/>
      <c r="AK33" s="459">
        <v>10</v>
      </c>
      <c r="AL33" s="449"/>
      <c r="AM33" s="449"/>
      <c r="AN33" s="449"/>
      <c r="AO33" s="449"/>
      <c r="AP33" s="449">
        <v>30</v>
      </c>
      <c r="AQ33" s="449"/>
      <c r="AR33" s="449"/>
      <c r="AS33" s="449"/>
      <c r="AT33" s="449"/>
      <c r="AU33" s="449">
        <v>19</v>
      </c>
      <c r="AV33" s="449"/>
      <c r="AW33" s="449"/>
      <c r="AX33" s="449"/>
      <c r="AY33" s="449"/>
      <c r="AZ33" s="596" t="s">
        <v>202</v>
      </c>
      <c r="BA33" s="596"/>
      <c r="BB33" s="596"/>
      <c r="BC33" s="596"/>
      <c r="BD33" s="596"/>
      <c r="BE33" s="564" t="s">
        <v>26</v>
      </c>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t="s">
        <v>426</v>
      </c>
      <c r="C34" s="419"/>
      <c r="D34" s="419"/>
      <c r="E34" s="419"/>
      <c r="F34" s="419"/>
      <c r="G34" s="419"/>
      <c r="H34" s="419"/>
      <c r="I34" s="419"/>
      <c r="J34" s="419"/>
      <c r="K34" s="419"/>
      <c r="L34" s="419"/>
      <c r="M34" s="419"/>
      <c r="N34" s="419"/>
      <c r="O34" s="419"/>
      <c r="P34" s="431"/>
      <c r="Q34" s="437">
        <v>33</v>
      </c>
      <c r="R34" s="449"/>
      <c r="S34" s="449"/>
      <c r="T34" s="449"/>
      <c r="U34" s="449"/>
      <c r="V34" s="449">
        <v>33</v>
      </c>
      <c r="W34" s="449"/>
      <c r="X34" s="449"/>
      <c r="Y34" s="449"/>
      <c r="Z34" s="449"/>
      <c r="AA34" s="449">
        <v>0</v>
      </c>
      <c r="AB34" s="449"/>
      <c r="AC34" s="449"/>
      <c r="AD34" s="449"/>
      <c r="AE34" s="460"/>
      <c r="AF34" s="506">
        <v>0</v>
      </c>
      <c r="AG34" s="455"/>
      <c r="AH34" s="455"/>
      <c r="AI34" s="455"/>
      <c r="AJ34" s="524"/>
      <c r="AK34" s="459">
        <v>11</v>
      </c>
      <c r="AL34" s="449"/>
      <c r="AM34" s="449"/>
      <c r="AN34" s="449"/>
      <c r="AO34" s="449"/>
      <c r="AP34" s="449">
        <v>129</v>
      </c>
      <c r="AQ34" s="449"/>
      <c r="AR34" s="449"/>
      <c r="AS34" s="449"/>
      <c r="AT34" s="449"/>
      <c r="AU34" s="449">
        <v>58</v>
      </c>
      <c r="AV34" s="449"/>
      <c r="AW34" s="449"/>
      <c r="AX34" s="449"/>
      <c r="AY34" s="449"/>
      <c r="AZ34" s="596" t="s">
        <v>202</v>
      </c>
      <c r="BA34" s="596"/>
      <c r="BB34" s="596"/>
      <c r="BC34" s="596"/>
      <c r="BD34" s="596"/>
      <c r="BE34" s="564" t="s">
        <v>26</v>
      </c>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c r="C35" s="419"/>
      <c r="D35" s="419"/>
      <c r="E35" s="419"/>
      <c r="F35" s="419"/>
      <c r="G35" s="419"/>
      <c r="H35" s="419"/>
      <c r="I35" s="419"/>
      <c r="J35" s="419"/>
      <c r="K35" s="419"/>
      <c r="L35" s="419"/>
      <c r="M35" s="419"/>
      <c r="N35" s="419"/>
      <c r="O35" s="419"/>
      <c r="P35" s="431"/>
      <c r="Q35" s="437"/>
      <c r="R35" s="449"/>
      <c r="S35" s="449"/>
      <c r="T35" s="449"/>
      <c r="U35" s="449"/>
      <c r="V35" s="449"/>
      <c r="W35" s="449"/>
      <c r="X35" s="449"/>
      <c r="Y35" s="449"/>
      <c r="Z35" s="449"/>
      <c r="AA35" s="449"/>
      <c r="AB35" s="449"/>
      <c r="AC35" s="449"/>
      <c r="AD35" s="449"/>
      <c r="AE35" s="460"/>
      <c r="AF35" s="506"/>
      <c r="AG35" s="455"/>
      <c r="AH35" s="455"/>
      <c r="AI35" s="455"/>
      <c r="AJ35" s="524"/>
      <c r="AK35" s="459"/>
      <c r="AL35" s="449"/>
      <c r="AM35" s="449"/>
      <c r="AN35" s="449"/>
      <c r="AO35" s="449"/>
      <c r="AP35" s="449"/>
      <c r="AQ35" s="449"/>
      <c r="AR35" s="449"/>
      <c r="AS35" s="449"/>
      <c r="AT35" s="449"/>
      <c r="AU35" s="449"/>
      <c r="AV35" s="449"/>
      <c r="AW35" s="449"/>
      <c r="AX35" s="449"/>
      <c r="AY35" s="449"/>
      <c r="AZ35" s="596"/>
      <c r="BA35" s="596"/>
      <c r="BB35" s="596"/>
      <c r="BC35" s="596"/>
      <c r="BD35" s="596"/>
      <c r="BE35" s="564"/>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c r="C36" s="419"/>
      <c r="D36" s="419"/>
      <c r="E36" s="419"/>
      <c r="F36" s="419"/>
      <c r="G36" s="419"/>
      <c r="H36" s="419"/>
      <c r="I36" s="419"/>
      <c r="J36" s="419"/>
      <c r="K36" s="419"/>
      <c r="L36" s="419"/>
      <c r="M36" s="419"/>
      <c r="N36" s="419"/>
      <c r="O36" s="419"/>
      <c r="P36" s="431"/>
      <c r="Q36" s="437"/>
      <c r="R36" s="449"/>
      <c r="S36" s="449"/>
      <c r="T36" s="449"/>
      <c r="U36" s="449"/>
      <c r="V36" s="449"/>
      <c r="W36" s="449"/>
      <c r="X36" s="449"/>
      <c r="Y36" s="449"/>
      <c r="Z36" s="449"/>
      <c r="AA36" s="449"/>
      <c r="AB36" s="449"/>
      <c r="AC36" s="449"/>
      <c r="AD36" s="449"/>
      <c r="AE36" s="460"/>
      <c r="AF36" s="506"/>
      <c r="AG36" s="455"/>
      <c r="AH36" s="455"/>
      <c r="AI36" s="455"/>
      <c r="AJ36" s="524"/>
      <c r="AK36" s="459"/>
      <c r="AL36" s="449"/>
      <c r="AM36" s="449"/>
      <c r="AN36" s="449"/>
      <c r="AO36" s="449"/>
      <c r="AP36" s="449"/>
      <c r="AQ36" s="449"/>
      <c r="AR36" s="449"/>
      <c r="AS36" s="449"/>
      <c r="AT36" s="449"/>
      <c r="AU36" s="449"/>
      <c r="AV36" s="449"/>
      <c r="AW36" s="449"/>
      <c r="AX36" s="449"/>
      <c r="AY36" s="449"/>
      <c r="AZ36" s="596"/>
      <c r="BA36" s="596"/>
      <c r="BB36" s="596"/>
      <c r="BC36" s="596"/>
      <c r="BD36" s="596"/>
      <c r="BE36" s="564"/>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6"/>
      <c r="BA37" s="596"/>
      <c r="BB37" s="596"/>
      <c r="BC37" s="596"/>
      <c r="BD37" s="596"/>
      <c r="BE37" s="564"/>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6"/>
      <c r="BA38" s="596"/>
      <c r="BB38" s="596"/>
      <c r="BC38" s="596"/>
      <c r="BD38" s="596"/>
      <c r="BE38" s="564"/>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427</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253</v>
      </c>
      <c r="B63" s="400" t="s">
        <v>362</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128</v>
      </c>
      <c r="AG63" s="451"/>
      <c r="AH63" s="451"/>
      <c r="AI63" s="451"/>
      <c r="AJ63" s="525"/>
      <c r="AK63" s="533"/>
      <c r="AL63" s="454"/>
      <c r="AM63" s="454"/>
      <c r="AN63" s="454"/>
      <c r="AO63" s="454"/>
      <c r="AP63" s="451">
        <f>+AP31+AP32+AP33+AP34</f>
        <v>1660</v>
      </c>
      <c r="AQ63" s="451"/>
      <c r="AR63" s="451"/>
      <c r="AS63" s="451"/>
      <c r="AT63" s="451"/>
      <c r="AU63" s="451">
        <f>+AU31+AU32+AU33+AU34</f>
        <v>991</v>
      </c>
      <c r="AV63" s="451"/>
      <c r="AW63" s="451"/>
      <c r="AX63" s="451"/>
      <c r="AY63" s="451"/>
      <c r="AZ63" s="598"/>
      <c r="BA63" s="598"/>
      <c r="BB63" s="598"/>
      <c r="BC63" s="598"/>
      <c r="BD63" s="598"/>
      <c r="BE63" s="566"/>
      <c r="BF63" s="566"/>
      <c r="BG63" s="566"/>
      <c r="BH63" s="566"/>
      <c r="BI63" s="589"/>
      <c r="BJ63" s="594" t="s">
        <v>202</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269</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409</v>
      </c>
      <c r="B66" s="396"/>
      <c r="C66" s="396"/>
      <c r="D66" s="396"/>
      <c r="E66" s="396"/>
      <c r="F66" s="396"/>
      <c r="G66" s="396"/>
      <c r="H66" s="396"/>
      <c r="I66" s="396"/>
      <c r="J66" s="396"/>
      <c r="K66" s="396"/>
      <c r="L66" s="396"/>
      <c r="M66" s="396"/>
      <c r="N66" s="396"/>
      <c r="O66" s="396"/>
      <c r="P66" s="428"/>
      <c r="Q66" s="434" t="s">
        <v>415</v>
      </c>
      <c r="R66" s="446"/>
      <c r="S66" s="446"/>
      <c r="T66" s="446"/>
      <c r="U66" s="457"/>
      <c r="V66" s="434" t="s">
        <v>416</v>
      </c>
      <c r="W66" s="446"/>
      <c r="X66" s="446"/>
      <c r="Y66" s="446"/>
      <c r="Z66" s="457"/>
      <c r="AA66" s="434" t="s">
        <v>417</v>
      </c>
      <c r="AB66" s="446"/>
      <c r="AC66" s="446"/>
      <c r="AD66" s="446"/>
      <c r="AE66" s="457"/>
      <c r="AF66" s="511" t="s">
        <v>250</v>
      </c>
      <c r="AG66" s="519"/>
      <c r="AH66" s="519"/>
      <c r="AI66" s="519"/>
      <c r="AJ66" s="529"/>
      <c r="AK66" s="434" t="s">
        <v>372</v>
      </c>
      <c r="AL66" s="396"/>
      <c r="AM66" s="396"/>
      <c r="AN66" s="396"/>
      <c r="AO66" s="428"/>
      <c r="AP66" s="434" t="s">
        <v>355</v>
      </c>
      <c r="AQ66" s="446"/>
      <c r="AR66" s="446"/>
      <c r="AS66" s="446"/>
      <c r="AT66" s="457"/>
      <c r="AU66" s="434" t="s">
        <v>428</v>
      </c>
      <c r="AV66" s="446"/>
      <c r="AW66" s="446"/>
      <c r="AX66" s="446"/>
      <c r="AY66" s="457"/>
      <c r="AZ66" s="434" t="s">
        <v>404</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399</v>
      </c>
      <c r="C68" s="418"/>
      <c r="D68" s="418"/>
      <c r="E68" s="418"/>
      <c r="F68" s="418"/>
      <c r="G68" s="418"/>
      <c r="H68" s="418"/>
      <c r="I68" s="418"/>
      <c r="J68" s="418"/>
      <c r="K68" s="418"/>
      <c r="L68" s="418"/>
      <c r="M68" s="418"/>
      <c r="N68" s="418"/>
      <c r="O68" s="418"/>
      <c r="P68" s="430"/>
      <c r="Q68" s="436">
        <v>1937</v>
      </c>
      <c r="R68" s="448"/>
      <c r="S68" s="448"/>
      <c r="T68" s="448"/>
      <c r="U68" s="448"/>
      <c r="V68" s="448">
        <v>1788</v>
      </c>
      <c r="W68" s="448"/>
      <c r="X68" s="448"/>
      <c r="Y68" s="448"/>
      <c r="Z68" s="448"/>
      <c r="AA68" s="448">
        <v>150</v>
      </c>
      <c r="AB68" s="448"/>
      <c r="AC68" s="448"/>
      <c r="AD68" s="448"/>
      <c r="AE68" s="448"/>
      <c r="AF68" s="448">
        <v>150</v>
      </c>
      <c r="AG68" s="448"/>
      <c r="AH68" s="448"/>
      <c r="AI68" s="448"/>
      <c r="AJ68" s="448"/>
      <c r="AK68" s="448">
        <v>27</v>
      </c>
      <c r="AL68" s="448"/>
      <c r="AM68" s="448"/>
      <c r="AN68" s="448"/>
      <c r="AO68" s="448"/>
      <c r="AP68" s="448" t="s">
        <v>202</v>
      </c>
      <c r="AQ68" s="448"/>
      <c r="AR68" s="448"/>
      <c r="AS68" s="448"/>
      <c r="AT68" s="448"/>
      <c r="AU68" s="448" t="s">
        <v>202</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421</v>
      </c>
      <c r="C69" s="419"/>
      <c r="D69" s="419"/>
      <c r="E69" s="419"/>
      <c r="F69" s="419"/>
      <c r="G69" s="419"/>
      <c r="H69" s="419"/>
      <c r="I69" s="419"/>
      <c r="J69" s="419"/>
      <c r="K69" s="419"/>
      <c r="L69" s="419"/>
      <c r="M69" s="419"/>
      <c r="N69" s="419"/>
      <c r="O69" s="419"/>
      <c r="P69" s="431"/>
      <c r="Q69" s="437">
        <v>43</v>
      </c>
      <c r="R69" s="449"/>
      <c r="S69" s="449"/>
      <c r="T69" s="449"/>
      <c r="U69" s="449"/>
      <c r="V69" s="449">
        <v>39</v>
      </c>
      <c r="W69" s="449"/>
      <c r="X69" s="449"/>
      <c r="Y69" s="449"/>
      <c r="Z69" s="449"/>
      <c r="AA69" s="449">
        <v>4</v>
      </c>
      <c r="AB69" s="449"/>
      <c r="AC69" s="449"/>
      <c r="AD69" s="449"/>
      <c r="AE69" s="449"/>
      <c r="AF69" s="449">
        <v>4</v>
      </c>
      <c r="AG69" s="449"/>
      <c r="AH69" s="449"/>
      <c r="AI69" s="449"/>
      <c r="AJ69" s="449"/>
      <c r="AK69" s="449">
        <v>26</v>
      </c>
      <c r="AL69" s="449"/>
      <c r="AM69" s="449"/>
      <c r="AN69" s="449"/>
      <c r="AO69" s="449"/>
      <c r="AP69" s="449" t="s">
        <v>202</v>
      </c>
      <c r="AQ69" s="449"/>
      <c r="AR69" s="449"/>
      <c r="AS69" s="449"/>
      <c r="AT69" s="449"/>
      <c r="AU69" s="449" t="s">
        <v>202</v>
      </c>
      <c r="AV69" s="449"/>
      <c r="AW69" s="449"/>
      <c r="AX69" s="449"/>
      <c r="AY69" s="449"/>
      <c r="AZ69" s="564"/>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272</v>
      </c>
      <c r="C70" s="419"/>
      <c r="D70" s="419"/>
      <c r="E70" s="419"/>
      <c r="F70" s="419"/>
      <c r="G70" s="419"/>
      <c r="H70" s="419"/>
      <c r="I70" s="419"/>
      <c r="J70" s="419"/>
      <c r="K70" s="419"/>
      <c r="L70" s="419"/>
      <c r="M70" s="419"/>
      <c r="N70" s="419"/>
      <c r="O70" s="419"/>
      <c r="P70" s="431"/>
      <c r="Q70" s="437">
        <v>22</v>
      </c>
      <c r="R70" s="449"/>
      <c r="S70" s="449"/>
      <c r="T70" s="449"/>
      <c r="U70" s="449"/>
      <c r="V70" s="449">
        <v>19</v>
      </c>
      <c r="W70" s="449"/>
      <c r="X70" s="449"/>
      <c r="Y70" s="449"/>
      <c r="Z70" s="449"/>
      <c r="AA70" s="449">
        <v>2</v>
      </c>
      <c r="AB70" s="449"/>
      <c r="AC70" s="449"/>
      <c r="AD70" s="449"/>
      <c r="AE70" s="449"/>
      <c r="AF70" s="449">
        <v>2</v>
      </c>
      <c r="AG70" s="449"/>
      <c r="AH70" s="449"/>
      <c r="AI70" s="449"/>
      <c r="AJ70" s="449"/>
      <c r="AK70" s="449" t="s">
        <v>202</v>
      </c>
      <c r="AL70" s="449"/>
      <c r="AM70" s="449"/>
      <c r="AN70" s="449"/>
      <c r="AO70" s="449"/>
      <c r="AP70" s="449" t="s">
        <v>202</v>
      </c>
      <c r="AQ70" s="449"/>
      <c r="AR70" s="449"/>
      <c r="AS70" s="449"/>
      <c r="AT70" s="449"/>
      <c r="AU70" s="449" t="s">
        <v>202</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502</v>
      </c>
      <c r="C71" s="419"/>
      <c r="D71" s="419"/>
      <c r="E71" s="419"/>
      <c r="F71" s="419"/>
      <c r="G71" s="419"/>
      <c r="H71" s="419"/>
      <c r="I71" s="419"/>
      <c r="J71" s="419"/>
      <c r="K71" s="419"/>
      <c r="L71" s="419"/>
      <c r="M71" s="419"/>
      <c r="N71" s="419"/>
      <c r="O71" s="419"/>
      <c r="P71" s="431"/>
      <c r="Q71" s="437">
        <v>207</v>
      </c>
      <c r="R71" s="449"/>
      <c r="S71" s="449"/>
      <c r="T71" s="449"/>
      <c r="U71" s="449"/>
      <c r="V71" s="449">
        <v>201</v>
      </c>
      <c r="W71" s="449"/>
      <c r="X71" s="449"/>
      <c r="Y71" s="449"/>
      <c r="Z71" s="449"/>
      <c r="AA71" s="449">
        <v>6</v>
      </c>
      <c r="AB71" s="449"/>
      <c r="AC71" s="449"/>
      <c r="AD71" s="449"/>
      <c r="AE71" s="449"/>
      <c r="AF71" s="449">
        <v>6</v>
      </c>
      <c r="AG71" s="449"/>
      <c r="AH71" s="449"/>
      <c r="AI71" s="449"/>
      <c r="AJ71" s="449"/>
      <c r="AK71" s="449">
        <v>5</v>
      </c>
      <c r="AL71" s="449"/>
      <c r="AM71" s="449"/>
      <c r="AN71" s="449"/>
      <c r="AO71" s="449"/>
      <c r="AP71" s="449" t="s">
        <v>202</v>
      </c>
      <c r="AQ71" s="449"/>
      <c r="AR71" s="449"/>
      <c r="AS71" s="449"/>
      <c r="AT71" s="449"/>
      <c r="AU71" s="449" t="s">
        <v>202</v>
      </c>
      <c r="AV71" s="449"/>
      <c r="AW71" s="449"/>
      <c r="AX71" s="449"/>
      <c r="AY71" s="449"/>
      <c r="AZ71" s="564"/>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442</v>
      </c>
      <c r="C72" s="419"/>
      <c r="D72" s="419"/>
      <c r="E72" s="419"/>
      <c r="F72" s="419"/>
      <c r="G72" s="419"/>
      <c r="H72" s="419"/>
      <c r="I72" s="419"/>
      <c r="J72" s="419"/>
      <c r="K72" s="419"/>
      <c r="L72" s="419"/>
      <c r="M72" s="419"/>
      <c r="N72" s="419"/>
      <c r="O72" s="419"/>
      <c r="P72" s="431"/>
      <c r="Q72" s="437">
        <v>165588</v>
      </c>
      <c r="R72" s="449"/>
      <c r="S72" s="449"/>
      <c r="T72" s="449"/>
      <c r="U72" s="449"/>
      <c r="V72" s="449">
        <v>158226</v>
      </c>
      <c r="W72" s="449"/>
      <c r="X72" s="449"/>
      <c r="Y72" s="449"/>
      <c r="Z72" s="449"/>
      <c r="AA72" s="449">
        <v>7362</v>
      </c>
      <c r="AB72" s="449"/>
      <c r="AC72" s="449"/>
      <c r="AD72" s="449"/>
      <c r="AE72" s="449"/>
      <c r="AF72" s="449">
        <v>7362</v>
      </c>
      <c r="AG72" s="449"/>
      <c r="AH72" s="449"/>
      <c r="AI72" s="449"/>
      <c r="AJ72" s="449"/>
      <c r="AK72" s="449">
        <v>1484</v>
      </c>
      <c r="AL72" s="449"/>
      <c r="AM72" s="449"/>
      <c r="AN72" s="449"/>
      <c r="AO72" s="449"/>
      <c r="AP72" s="449" t="s">
        <v>202</v>
      </c>
      <c r="AQ72" s="449"/>
      <c r="AR72" s="449"/>
      <c r="AS72" s="449"/>
      <c r="AT72" s="449"/>
      <c r="AU72" s="449" t="s">
        <v>202</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c r="C73" s="419"/>
      <c r="D73" s="419"/>
      <c r="E73" s="419"/>
      <c r="F73" s="419"/>
      <c r="G73" s="419"/>
      <c r="H73" s="419"/>
      <c r="I73" s="419"/>
      <c r="J73" s="419"/>
      <c r="K73" s="419"/>
      <c r="L73" s="419"/>
      <c r="M73" s="419"/>
      <c r="N73" s="419"/>
      <c r="O73" s="419"/>
      <c r="P73" s="431"/>
      <c r="Q73" s="437"/>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564"/>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c r="C74" s="419"/>
      <c r="D74" s="419"/>
      <c r="E74" s="419"/>
      <c r="F74" s="419"/>
      <c r="G74" s="419"/>
      <c r="H74" s="419"/>
      <c r="I74" s="419"/>
      <c r="J74" s="419"/>
      <c r="K74" s="419"/>
      <c r="L74" s="419"/>
      <c r="M74" s="419"/>
      <c r="N74" s="419"/>
      <c r="O74" s="419"/>
      <c r="P74" s="431"/>
      <c r="Q74" s="437"/>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c r="C75" s="419"/>
      <c r="D75" s="419"/>
      <c r="E75" s="419"/>
      <c r="F75" s="419"/>
      <c r="G75" s="419"/>
      <c r="H75" s="419"/>
      <c r="I75" s="419"/>
      <c r="J75" s="419"/>
      <c r="K75" s="419"/>
      <c r="L75" s="419"/>
      <c r="M75" s="419"/>
      <c r="N75" s="419"/>
      <c r="O75" s="419"/>
      <c r="P75" s="431"/>
      <c r="Q75" s="443"/>
      <c r="R75" s="455"/>
      <c r="S75" s="455"/>
      <c r="T75" s="455"/>
      <c r="U75" s="459"/>
      <c r="V75" s="460"/>
      <c r="W75" s="455"/>
      <c r="X75" s="455"/>
      <c r="Y75" s="455"/>
      <c r="Z75" s="459"/>
      <c r="AA75" s="460"/>
      <c r="AB75" s="455"/>
      <c r="AC75" s="455"/>
      <c r="AD75" s="455"/>
      <c r="AE75" s="459"/>
      <c r="AF75" s="460"/>
      <c r="AG75" s="455"/>
      <c r="AH75" s="455"/>
      <c r="AI75" s="455"/>
      <c r="AJ75" s="459"/>
      <c r="AK75" s="460"/>
      <c r="AL75" s="455"/>
      <c r="AM75" s="455"/>
      <c r="AN75" s="455"/>
      <c r="AO75" s="459"/>
      <c r="AP75" s="460"/>
      <c r="AQ75" s="455"/>
      <c r="AR75" s="455"/>
      <c r="AS75" s="455"/>
      <c r="AT75" s="459"/>
      <c r="AU75" s="460"/>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c r="C76" s="419"/>
      <c r="D76" s="419"/>
      <c r="E76" s="419"/>
      <c r="F76" s="419"/>
      <c r="G76" s="419"/>
      <c r="H76" s="419"/>
      <c r="I76" s="419"/>
      <c r="J76" s="419"/>
      <c r="K76" s="419"/>
      <c r="L76" s="419"/>
      <c r="M76" s="419"/>
      <c r="N76" s="419"/>
      <c r="O76" s="419"/>
      <c r="P76" s="431"/>
      <c r="Q76" s="443"/>
      <c r="R76" s="455"/>
      <c r="S76" s="455"/>
      <c r="T76" s="455"/>
      <c r="U76" s="459"/>
      <c r="V76" s="460"/>
      <c r="W76" s="455"/>
      <c r="X76" s="455"/>
      <c r="Y76" s="455"/>
      <c r="Z76" s="459"/>
      <c r="AA76" s="460"/>
      <c r="AB76" s="455"/>
      <c r="AC76" s="455"/>
      <c r="AD76" s="455"/>
      <c r="AE76" s="459"/>
      <c r="AF76" s="460"/>
      <c r="AG76" s="455"/>
      <c r="AH76" s="455"/>
      <c r="AI76" s="455"/>
      <c r="AJ76" s="459"/>
      <c r="AK76" s="460"/>
      <c r="AL76" s="455"/>
      <c r="AM76" s="455"/>
      <c r="AN76" s="455"/>
      <c r="AO76" s="459"/>
      <c r="AP76" s="460"/>
      <c r="AQ76" s="455"/>
      <c r="AR76" s="455"/>
      <c r="AS76" s="455"/>
      <c r="AT76" s="459"/>
      <c r="AU76" s="460"/>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c r="C77" s="419"/>
      <c r="D77" s="419"/>
      <c r="E77" s="419"/>
      <c r="F77" s="419"/>
      <c r="G77" s="419"/>
      <c r="H77" s="419"/>
      <c r="I77" s="419"/>
      <c r="J77" s="419"/>
      <c r="K77" s="419"/>
      <c r="L77" s="419"/>
      <c r="M77" s="419"/>
      <c r="N77" s="419"/>
      <c r="O77" s="419"/>
      <c r="P77" s="431"/>
      <c r="Q77" s="443"/>
      <c r="R77" s="455"/>
      <c r="S77" s="455"/>
      <c r="T77" s="455"/>
      <c r="U77" s="459"/>
      <c r="V77" s="460"/>
      <c r="W77" s="455"/>
      <c r="X77" s="455"/>
      <c r="Y77" s="455"/>
      <c r="Z77" s="459"/>
      <c r="AA77" s="460"/>
      <c r="AB77" s="455"/>
      <c r="AC77" s="455"/>
      <c r="AD77" s="455"/>
      <c r="AE77" s="459"/>
      <c r="AF77" s="460"/>
      <c r="AG77" s="455"/>
      <c r="AH77" s="455"/>
      <c r="AI77" s="455"/>
      <c r="AJ77" s="459"/>
      <c r="AK77" s="460"/>
      <c r="AL77" s="455"/>
      <c r="AM77" s="455"/>
      <c r="AN77" s="455"/>
      <c r="AO77" s="459"/>
      <c r="AP77" s="460"/>
      <c r="AQ77" s="455"/>
      <c r="AR77" s="455"/>
      <c r="AS77" s="455"/>
      <c r="AT77" s="459"/>
      <c r="AU77" s="460"/>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c r="C78" s="419"/>
      <c r="D78" s="419"/>
      <c r="E78" s="419"/>
      <c r="F78" s="419"/>
      <c r="G78" s="419"/>
      <c r="H78" s="419"/>
      <c r="I78" s="419"/>
      <c r="J78" s="419"/>
      <c r="K78" s="419"/>
      <c r="L78" s="419"/>
      <c r="M78" s="419"/>
      <c r="N78" s="419"/>
      <c r="O78" s="419"/>
      <c r="P78" s="431"/>
      <c r="Q78" s="437"/>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253</v>
      </c>
      <c r="B88" s="400" t="s">
        <v>185</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f>+AF68+AF69+AF70+AF71+AF72</f>
        <v>7524</v>
      </c>
      <c r="AG88" s="451"/>
      <c r="AH88" s="451"/>
      <c r="AI88" s="451"/>
      <c r="AJ88" s="451"/>
      <c r="AK88" s="454"/>
      <c r="AL88" s="454"/>
      <c r="AM88" s="454"/>
      <c r="AN88" s="454"/>
      <c r="AO88" s="454"/>
      <c r="AP88" s="451"/>
      <c r="AQ88" s="451"/>
      <c r="AR88" s="451"/>
      <c r="AS88" s="451"/>
      <c r="AT88" s="451"/>
      <c r="AU88" s="451"/>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253</v>
      </c>
      <c r="BR102" s="400" t="s">
        <v>411</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f>+CR7+CR8</f>
        <v>13</v>
      </c>
      <c r="CS102" s="603"/>
      <c r="CT102" s="603"/>
      <c r="CU102" s="603"/>
      <c r="CV102" s="696"/>
      <c r="CW102" s="695" t="str">
        <f>CW8</f>
        <v>-</v>
      </c>
      <c r="CX102" s="603"/>
      <c r="CY102" s="603"/>
      <c r="CZ102" s="603"/>
      <c r="DA102" s="696"/>
      <c r="DB102" s="695" t="e">
        <f>+DB7+DB8</f>
        <v>#VALUE!</v>
      </c>
      <c r="DC102" s="603"/>
      <c r="DD102" s="603"/>
      <c r="DE102" s="603"/>
      <c r="DF102" s="696"/>
      <c r="DG102" s="695"/>
      <c r="DH102" s="603"/>
      <c r="DI102" s="603"/>
      <c r="DJ102" s="603"/>
      <c r="DK102" s="696"/>
      <c r="DL102" s="695"/>
      <c r="DM102" s="603"/>
      <c r="DN102" s="603"/>
      <c r="DO102" s="603"/>
      <c r="DP102" s="696"/>
      <c r="DQ102" s="695"/>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430</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431</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432</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286</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433</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64</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434</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13</v>
      </c>
      <c r="AB109" s="405"/>
      <c r="AC109" s="405"/>
      <c r="AD109" s="405"/>
      <c r="AE109" s="468"/>
      <c r="AF109" s="479" t="s">
        <v>394</v>
      </c>
      <c r="AG109" s="405"/>
      <c r="AH109" s="405"/>
      <c r="AI109" s="405"/>
      <c r="AJ109" s="468"/>
      <c r="AK109" s="479" t="s">
        <v>375</v>
      </c>
      <c r="AL109" s="405"/>
      <c r="AM109" s="405"/>
      <c r="AN109" s="405"/>
      <c r="AO109" s="468"/>
      <c r="AP109" s="479" t="s">
        <v>435</v>
      </c>
      <c r="AQ109" s="405"/>
      <c r="AR109" s="405"/>
      <c r="AS109" s="405"/>
      <c r="AT109" s="554"/>
      <c r="AU109" s="382" t="s">
        <v>434</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13</v>
      </c>
      <c r="BR109" s="405"/>
      <c r="BS109" s="405"/>
      <c r="BT109" s="405"/>
      <c r="BU109" s="468"/>
      <c r="BV109" s="479" t="s">
        <v>394</v>
      </c>
      <c r="BW109" s="405"/>
      <c r="BX109" s="405"/>
      <c r="BY109" s="405"/>
      <c r="BZ109" s="468"/>
      <c r="CA109" s="479" t="s">
        <v>375</v>
      </c>
      <c r="CB109" s="405"/>
      <c r="CC109" s="405"/>
      <c r="CD109" s="405"/>
      <c r="CE109" s="468"/>
      <c r="CF109" s="654" t="s">
        <v>435</v>
      </c>
      <c r="CG109" s="654"/>
      <c r="CH109" s="654"/>
      <c r="CI109" s="654"/>
      <c r="CJ109" s="654"/>
      <c r="CK109" s="479" t="s">
        <v>103</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13</v>
      </c>
      <c r="DH109" s="405"/>
      <c r="DI109" s="405"/>
      <c r="DJ109" s="405"/>
      <c r="DK109" s="468"/>
      <c r="DL109" s="479" t="s">
        <v>394</v>
      </c>
      <c r="DM109" s="405"/>
      <c r="DN109" s="405"/>
      <c r="DO109" s="405"/>
      <c r="DP109" s="468"/>
      <c r="DQ109" s="479" t="s">
        <v>375</v>
      </c>
      <c r="DR109" s="405"/>
      <c r="DS109" s="405"/>
      <c r="DT109" s="405"/>
      <c r="DU109" s="468"/>
      <c r="DV109" s="479" t="s">
        <v>435</v>
      </c>
      <c r="DW109" s="405"/>
      <c r="DX109" s="405"/>
      <c r="DY109" s="405"/>
      <c r="DZ109" s="554"/>
    </row>
    <row r="110" spans="1:131" s="364" customFormat="1" ht="26.25" customHeight="1">
      <c r="A110" s="383" t="s">
        <v>328</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478155</v>
      </c>
      <c r="AB110" s="486"/>
      <c r="AC110" s="486"/>
      <c r="AD110" s="486"/>
      <c r="AE110" s="497"/>
      <c r="AF110" s="513">
        <v>438202</v>
      </c>
      <c r="AG110" s="486"/>
      <c r="AH110" s="486"/>
      <c r="AI110" s="486"/>
      <c r="AJ110" s="497"/>
      <c r="AK110" s="513">
        <v>487120</v>
      </c>
      <c r="AL110" s="486"/>
      <c r="AM110" s="486"/>
      <c r="AN110" s="486"/>
      <c r="AO110" s="497"/>
      <c r="AP110" s="537">
        <v>19.3</v>
      </c>
      <c r="AQ110" s="545"/>
      <c r="AR110" s="545"/>
      <c r="AS110" s="545"/>
      <c r="AT110" s="555"/>
      <c r="AU110" s="567" t="s">
        <v>115</v>
      </c>
      <c r="AV110" s="576"/>
      <c r="AW110" s="576"/>
      <c r="AX110" s="576"/>
      <c r="AY110" s="576"/>
      <c r="AZ110" s="423" t="s">
        <v>437</v>
      </c>
      <c r="BA110" s="406"/>
      <c r="BB110" s="406"/>
      <c r="BC110" s="406"/>
      <c r="BD110" s="406"/>
      <c r="BE110" s="406"/>
      <c r="BF110" s="406"/>
      <c r="BG110" s="406"/>
      <c r="BH110" s="406"/>
      <c r="BI110" s="406"/>
      <c r="BJ110" s="406"/>
      <c r="BK110" s="406"/>
      <c r="BL110" s="406"/>
      <c r="BM110" s="406"/>
      <c r="BN110" s="406"/>
      <c r="BO110" s="406"/>
      <c r="BP110" s="469"/>
      <c r="BQ110" s="631">
        <v>4507219</v>
      </c>
      <c r="BR110" s="639"/>
      <c r="BS110" s="639"/>
      <c r="BT110" s="639"/>
      <c r="BU110" s="639"/>
      <c r="BV110" s="639">
        <v>4491848</v>
      </c>
      <c r="BW110" s="639"/>
      <c r="BX110" s="639"/>
      <c r="BY110" s="639"/>
      <c r="BZ110" s="639"/>
      <c r="CA110" s="639">
        <v>4350378</v>
      </c>
      <c r="CB110" s="639"/>
      <c r="CC110" s="639"/>
      <c r="CD110" s="639"/>
      <c r="CE110" s="639"/>
      <c r="CF110" s="655">
        <v>172.5</v>
      </c>
      <c r="CG110" s="659"/>
      <c r="CH110" s="659"/>
      <c r="CI110" s="659"/>
      <c r="CJ110" s="659"/>
      <c r="CK110" s="671" t="s">
        <v>369</v>
      </c>
      <c r="CL110" s="411"/>
      <c r="CM110" s="423" t="s">
        <v>439</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t="s">
        <v>202</v>
      </c>
      <c r="DH110" s="639"/>
      <c r="DI110" s="639"/>
      <c r="DJ110" s="639"/>
      <c r="DK110" s="639"/>
      <c r="DL110" s="639" t="s">
        <v>202</v>
      </c>
      <c r="DM110" s="639"/>
      <c r="DN110" s="639"/>
      <c r="DO110" s="639"/>
      <c r="DP110" s="639"/>
      <c r="DQ110" s="639" t="s">
        <v>202</v>
      </c>
      <c r="DR110" s="639"/>
      <c r="DS110" s="639"/>
      <c r="DT110" s="639"/>
      <c r="DU110" s="639"/>
      <c r="DV110" s="711" t="s">
        <v>202</v>
      </c>
      <c r="DW110" s="711"/>
      <c r="DX110" s="711"/>
      <c r="DY110" s="711"/>
      <c r="DZ110" s="720"/>
    </row>
    <row r="111" spans="1:131" s="364" customFormat="1" ht="26.25" customHeight="1">
      <c r="A111" s="384" t="s">
        <v>414</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202</v>
      </c>
      <c r="AB111" s="445"/>
      <c r="AC111" s="445"/>
      <c r="AD111" s="445"/>
      <c r="AE111" s="498"/>
      <c r="AF111" s="514" t="s">
        <v>202</v>
      </c>
      <c r="AG111" s="445"/>
      <c r="AH111" s="445"/>
      <c r="AI111" s="445"/>
      <c r="AJ111" s="498"/>
      <c r="AK111" s="514" t="s">
        <v>202</v>
      </c>
      <c r="AL111" s="445"/>
      <c r="AM111" s="445"/>
      <c r="AN111" s="445"/>
      <c r="AO111" s="498"/>
      <c r="AP111" s="538" t="s">
        <v>202</v>
      </c>
      <c r="AQ111" s="546"/>
      <c r="AR111" s="546"/>
      <c r="AS111" s="546"/>
      <c r="AT111" s="556"/>
      <c r="AU111" s="568"/>
      <c r="AV111" s="577"/>
      <c r="AW111" s="577"/>
      <c r="AX111" s="577"/>
      <c r="AY111" s="577"/>
      <c r="AZ111" s="424" t="s">
        <v>440</v>
      </c>
      <c r="BA111" s="377"/>
      <c r="BB111" s="377"/>
      <c r="BC111" s="377"/>
      <c r="BD111" s="377"/>
      <c r="BE111" s="377"/>
      <c r="BF111" s="377"/>
      <c r="BG111" s="377"/>
      <c r="BH111" s="377"/>
      <c r="BI111" s="377"/>
      <c r="BJ111" s="377"/>
      <c r="BK111" s="377"/>
      <c r="BL111" s="377"/>
      <c r="BM111" s="377"/>
      <c r="BN111" s="377"/>
      <c r="BO111" s="377"/>
      <c r="BP111" s="471"/>
      <c r="BQ111" s="632" t="s">
        <v>202</v>
      </c>
      <c r="BR111" s="640"/>
      <c r="BS111" s="640"/>
      <c r="BT111" s="640"/>
      <c r="BU111" s="640"/>
      <c r="BV111" s="640" t="s">
        <v>202</v>
      </c>
      <c r="BW111" s="640"/>
      <c r="BX111" s="640"/>
      <c r="BY111" s="640"/>
      <c r="BZ111" s="640"/>
      <c r="CA111" s="640" t="s">
        <v>202</v>
      </c>
      <c r="CB111" s="640"/>
      <c r="CC111" s="640"/>
      <c r="CD111" s="640"/>
      <c r="CE111" s="640"/>
      <c r="CF111" s="656" t="s">
        <v>202</v>
      </c>
      <c r="CG111" s="660"/>
      <c r="CH111" s="660"/>
      <c r="CI111" s="660"/>
      <c r="CJ111" s="660"/>
      <c r="CK111" s="672"/>
      <c r="CL111" s="412"/>
      <c r="CM111" s="424" t="s">
        <v>140</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202</v>
      </c>
      <c r="DH111" s="640"/>
      <c r="DI111" s="640"/>
      <c r="DJ111" s="640"/>
      <c r="DK111" s="640"/>
      <c r="DL111" s="640" t="s">
        <v>202</v>
      </c>
      <c r="DM111" s="640"/>
      <c r="DN111" s="640"/>
      <c r="DO111" s="640"/>
      <c r="DP111" s="640"/>
      <c r="DQ111" s="640" t="s">
        <v>202</v>
      </c>
      <c r="DR111" s="640"/>
      <c r="DS111" s="640"/>
      <c r="DT111" s="640"/>
      <c r="DU111" s="640"/>
      <c r="DV111" s="712" t="s">
        <v>202</v>
      </c>
      <c r="DW111" s="712"/>
      <c r="DX111" s="712"/>
      <c r="DY111" s="712"/>
      <c r="DZ111" s="721"/>
    </row>
    <row r="112" spans="1:131" s="364" customFormat="1" ht="26.25" customHeight="1">
      <c r="A112" s="385" t="s">
        <v>155</v>
      </c>
      <c r="B112" s="408"/>
      <c r="C112" s="377" t="s">
        <v>443</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202</v>
      </c>
      <c r="AB112" s="445"/>
      <c r="AC112" s="445"/>
      <c r="AD112" s="445"/>
      <c r="AE112" s="498"/>
      <c r="AF112" s="514" t="s">
        <v>202</v>
      </c>
      <c r="AG112" s="445"/>
      <c r="AH112" s="445"/>
      <c r="AI112" s="445"/>
      <c r="AJ112" s="498"/>
      <c r="AK112" s="514" t="s">
        <v>202</v>
      </c>
      <c r="AL112" s="445"/>
      <c r="AM112" s="445"/>
      <c r="AN112" s="445"/>
      <c r="AO112" s="498"/>
      <c r="AP112" s="538" t="s">
        <v>202</v>
      </c>
      <c r="AQ112" s="546"/>
      <c r="AR112" s="546"/>
      <c r="AS112" s="546"/>
      <c r="AT112" s="556"/>
      <c r="AU112" s="568"/>
      <c r="AV112" s="577"/>
      <c r="AW112" s="577"/>
      <c r="AX112" s="577"/>
      <c r="AY112" s="577"/>
      <c r="AZ112" s="424" t="s">
        <v>274</v>
      </c>
      <c r="BA112" s="377"/>
      <c r="BB112" s="377"/>
      <c r="BC112" s="377"/>
      <c r="BD112" s="377"/>
      <c r="BE112" s="377"/>
      <c r="BF112" s="377"/>
      <c r="BG112" s="377"/>
      <c r="BH112" s="377"/>
      <c r="BI112" s="377"/>
      <c r="BJ112" s="377"/>
      <c r="BK112" s="377"/>
      <c r="BL112" s="377"/>
      <c r="BM112" s="377"/>
      <c r="BN112" s="377"/>
      <c r="BO112" s="377"/>
      <c r="BP112" s="471"/>
      <c r="BQ112" s="632">
        <v>743027</v>
      </c>
      <c r="BR112" s="640"/>
      <c r="BS112" s="640"/>
      <c r="BT112" s="640"/>
      <c r="BU112" s="640"/>
      <c r="BV112" s="640">
        <v>890771</v>
      </c>
      <c r="BW112" s="640"/>
      <c r="BX112" s="640"/>
      <c r="BY112" s="640"/>
      <c r="BZ112" s="640"/>
      <c r="CA112" s="640">
        <v>991248</v>
      </c>
      <c r="CB112" s="640"/>
      <c r="CC112" s="640"/>
      <c r="CD112" s="640"/>
      <c r="CE112" s="640"/>
      <c r="CF112" s="656">
        <v>39.299999999999997</v>
      </c>
      <c r="CG112" s="660"/>
      <c r="CH112" s="660"/>
      <c r="CI112" s="660"/>
      <c r="CJ112" s="660"/>
      <c r="CK112" s="672"/>
      <c r="CL112" s="412"/>
      <c r="CM112" s="424" t="s">
        <v>377</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202</v>
      </c>
      <c r="DH112" s="640"/>
      <c r="DI112" s="640"/>
      <c r="DJ112" s="640"/>
      <c r="DK112" s="640"/>
      <c r="DL112" s="640" t="s">
        <v>202</v>
      </c>
      <c r="DM112" s="640"/>
      <c r="DN112" s="640"/>
      <c r="DO112" s="640"/>
      <c r="DP112" s="640"/>
      <c r="DQ112" s="640" t="s">
        <v>202</v>
      </c>
      <c r="DR112" s="640"/>
      <c r="DS112" s="640"/>
      <c r="DT112" s="640"/>
      <c r="DU112" s="640"/>
      <c r="DV112" s="712" t="s">
        <v>202</v>
      </c>
      <c r="DW112" s="712"/>
      <c r="DX112" s="712"/>
      <c r="DY112" s="712"/>
      <c r="DZ112" s="721"/>
    </row>
    <row r="113" spans="1:130" s="364" customFormat="1" ht="26.25" customHeight="1">
      <c r="A113" s="386"/>
      <c r="B113" s="409"/>
      <c r="C113" s="377" t="s">
        <v>445</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47406</v>
      </c>
      <c r="AB113" s="445"/>
      <c r="AC113" s="445"/>
      <c r="AD113" s="445"/>
      <c r="AE113" s="498"/>
      <c r="AF113" s="514">
        <v>59818</v>
      </c>
      <c r="AG113" s="445"/>
      <c r="AH113" s="445"/>
      <c r="AI113" s="445"/>
      <c r="AJ113" s="498"/>
      <c r="AK113" s="514">
        <v>73461</v>
      </c>
      <c r="AL113" s="445"/>
      <c r="AM113" s="445"/>
      <c r="AN113" s="445"/>
      <c r="AO113" s="498"/>
      <c r="AP113" s="538">
        <v>2.9</v>
      </c>
      <c r="AQ113" s="546"/>
      <c r="AR113" s="546"/>
      <c r="AS113" s="546"/>
      <c r="AT113" s="556"/>
      <c r="AU113" s="568"/>
      <c r="AV113" s="577"/>
      <c r="AW113" s="577"/>
      <c r="AX113" s="577"/>
      <c r="AY113" s="577"/>
      <c r="AZ113" s="424" t="s">
        <v>205</v>
      </c>
      <c r="BA113" s="377"/>
      <c r="BB113" s="377"/>
      <c r="BC113" s="377"/>
      <c r="BD113" s="377"/>
      <c r="BE113" s="377"/>
      <c r="BF113" s="377"/>
      <c r="BG113" s="377"/>
      <c r="BH113" s="377"/>
      <c r="BI113" s="377"/>
      <c r="BJ113" s="377"/>
      <c r="BK113" s="377"/>
      <c r="BL113" s="377"/>
      <c r="BM113" s="377"/>
      <c r="BN113" s="377"/>
      <c r="BO113" s="377"/>
      <c r="BP113" s="471"/>
      <c r="BQ113" s="632" t="s">
        <v>202</v>
      </c>
      <c r="BR113" s="640"/>
      <c r="BS113" s="640"/>
      <c r="BT113" s="640"/>
      <c r="BU113" s="640"/>
      <c r="BV113" s="640" t="s">
        <v>202</v>
      </c>
      <c r="BW113" s="640"/>
      <c r="BX113" s="640"/>
      <c r="BY113" s="640"/>
      <c r="BZ113" s="640"/>
      <c r="CA113" s="640" t="s">
        <v>202</v>
      </c>
      <c r="CB113" s="640"/>
      <c r="CC113" s="640"/>
      <c r="CD113" s="640"/>
      <c r="CE113" s="640"/>
      <c r="CF113" s="656" t="s">
        <v>202</v>
      </c>
      <c r="CG113" s="660"/>
      <c r="CH113" s="660"/>
      <c r="CI113" s="660"/>
      <c r="CJ113" s="660"/>
      <c r="CK113" s="672"/>
      <c r="CL113" s="412"/>
      <c r="CM113" s="424" t="s">
        <v>385</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202</v>
      </c>
      <c r="DH113" s="445"/>
      <c r="DI113" s="445"/>
      <c r="DJ113" s="445"/>
      <c r="DK113" s="498"/>
      <c r="DL113" s="514" t="s">
        <v>202</v>
      </c>
      <c r="DM113" s="445"/>
      <c r="DN113" s="445"/>
      <c r="DO113" s="445"/>
      <c r="DP113" s="498"/>
      <c r="DQ113" s="514" t="s">
        <v>202</v>
      </c>
      <c r="DR113" s="445"/>
      <c r="DS113" s="445"/>
      <c r="DT113" s="445"/>
      <c r="DU113" s="498"/>
      <c r="DV113" s="538" t="s">
        <v>202</v>
      </c>
      <c r="DW113" s="546"/>
      <c r="DX113" s="546"/>
      <c r="DY113" s="546"/>
      <c r="DZ113" s="556"/>
    </row>
    <row r="114" spans="1:130" s="364" customFormat="1" ht="26.25" customHeight="1">
      <c r="A114" s="386"/>
      <c r="B114" s="409"/>
      <c r="C114" s="377" t="s">
        <v>447</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t="s">
        <v>202</v>
      </c>
      <c r="AB114" s="445"/>
      <c r="AC114" s="445"/>
      <c r="AD114" s="445"/>
      <c r="AE114" s="498"/>
      <c r="AF114" s="514" t="s">
        <v>202</v>
      </c>
      <c r="AG114" s="445"/>
      <c r="AH114" s="445"/>
      <c r="AI114" s="445"/>
      <c r="AJ114" s="498"/>
      <c r="AK114" s="514" t="s">
        <v>202</v>
      </c>
      <c r="AL114" s="445"/>
      <c r="AM114" s="445"/>
      <c r="AN114" s="445"/>
      <c r="AO114" s="498"/>
      <c r="AP114" s="538" t="s">
        <v>202</v>
      </c>
      <c r="AQ114" s="546"/>
      <c r="AR114" s="546"/>
      <c r="AS114" s="546"/>
      <c r="AT114" s="556"/>
      <c r="AU114" s="568"/>
      <c r="AV114" s="577"/>
      <c r="AW114" s="577"/>
      <c r="AX114" s="577"/>
      <c r="AY114" s="577"/>
      <c r="AZ114" s="424" t="s">
        <v>448</v>
      </c>
      <c r="BA114" s="377"/>
      <c r="BB114" s="377"/>
      <c r="BC114" s="377"/>
      <c r="BD114" s="377"/>
      <c r="BE114" s="377"/>
      <c r="BF114" s="377"/>
      <c r="BG114" s="377"/>
      <c r="BH114" s="377"/>
      <c r="BI114" s="377"/>
      <c r="BJ114" s="377"/>
      <c r="BK114" s="377"/>
      <c r="BL114" s="377"/>
      <c r="BM114" s="377"/>
      <c r="BN114" s="377"/>
      <c r="BO114" s="377"/>
      <c r="BP114" s="471"/>
      <c r="BQ114" s="632">
        <v>430917</v>
      </c>
      <c r="BR114" s="640"/>
      <c r="BS114" s="640"/>
      <c r="BT114" s="640"/>
      <c r="BU114" s="640"/>
      <c r="BV114" s="640">
        <v>436912</v>
      </c>
      <c r="BW114" s="640"/>
      <c r="BX114" s="640"/>
      <c r="BY114" s="640"/>
      <c r="BZ114" s="640"/>
      <c r="CA114" s="640">
        <v>536051</v>
      </c>
      <c r="CB114" s="640"/>
      <c r="CC114" s="640"/>
      <c r="CD114" s="640"/>
      <c r="CE114" s="640"/>
      <c r="CF114" s="656">
        <v>21.3</v>
      </c>
      <c r="CG114" s="660"/>
      <c r="CH114" s="660"/>
      <c r="CI114" s="660"/>
      <c r="CJ114" s="660"/>
      <c r="CK114" s="672"/>
      <c r="CL114" s="412"/>
      <c r="CM114" s="424" t="s">
        <v>449</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202</v>
      </c>
      <c r="DH114" s="445"/>
      <c r="DI114" s="445"/>
      <c r="DJ114" s="445"/>
      <c r="DK114" s="498"/>
      <c r="DL114" s="514" t="s">
        <v>202</v>
      </c>
      <c r="DM114" s="445"/>
      <c r="DN114" s="445"/>
      <c r="DO114" s="445"/>
      <c r="DP114" s="498"/>
      <c r="DQ114" s="514" t="s">
        <v>202</v>
      </c>
      <c r="DR114" s="445"/>
      <c r="DS114" s="445"/>
      <c r="DT114" s="445"/>
      <c r="DU114" s="498"/>
      <c r="DV114" s="538" t="s">
        <v>202</v>
      </c>
      <c r="DW114" s="546"/>
      <c r="DX114" s="546"/>
      <c r="DY114" s="546"/>
      <c r="DZ114" s="556"/>
    </row>
    <row r="115" spans="1:130" s="364" customFormat="1" ht="26.25" customHeight="1">
      <c r="A115" s="386"/>
      <c r="B115" s="409"/>
      <c r="C115" s="377" t="s">
        <v>364</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t="s">
        <v>202</v>
      </c>
      <c r="AB115" s="445"/>
      <c r="AC115" s="445"/>
      <c r="AD115" s="445"/>
      <c r="AE115" s="498"/>
      <c r="AF115" s="514" t="s">
        <v>202</v>
      </c>
      <c r="AG115" s="445"/>
      <c r="AH115" s="445"/>
      <c r="AI115" s="445"/>
      <c r="AJ115" s="498"/>
      <c r="AK115" s="514" t="s">
        <v>202</v>
      </c>
      <c r="AL115" s="445"/>
      <c r="AM115" s="445"/>
      <c r="AN115" s="445"/>
      <c r="AO115" s="498"/>
      <c r="AP115" s="538" t="s">
        <v>202</v>
      </c>
      <c r="AQ115" s="546"/>
      <c r="AR115" s="546"/>
      <c r="AS115" s="546"/>
      <c r="AT115" s="556"/>
      <c r="AU115" s="568"/>
      <c r="AV115" s="577"/>
      <c r="AW115" s="577"/>
      <c r="AX115" s="577"/>
      <c r="AY115" s="577"/>
      <c r="AZ115" s="424" t="s">
        <v>348</v>
      </c>
      <c r="BA115" s="377"/>
      <c r="BB115" s="377"/>
      <c r="BC115" s="377"/>
      <c r="BD115" s="377"/>
      <c r="BE115" s="377"/>
      <c r="BF115" s="377"/>
      <c r="BG115" s="377"/>
      <c r="BH115" s="377"/>
      <c r="BI115" s="377"/>
      <c r="BJ115" s="377"/>
      <c r="BK115" s="377"/>
      <c r="BL115" s="377"/>
      <c r="BM115" s="377"/>
      <c r="BN115" s="377"/>
      <c r="BO115" s="377"/>
      <c r="BP115" s="471"/>
      <c r="BQ115" s="632">
        <v>41967</v>
      </c>
      <c r="BR115" s="640"/>
      <c r="BS115" s="640"/>
      <c r="BT115" s="640"/>
      <c r="BU115" s="640"/>
      <c r="BV115" s="640">
        <v>38012</v>
      </c>
      <c r="BW115" s="640"/>
      <c r="BX115" s="640"/>
      <c r="BY115" s="640"/>
      <c r="BZ115" s="640"/>
      <c r="CA115" s="640" t="s">
        <v>202</v>
      </c>
      <c r="CB115" s="640"/>
      <c r="CC115" s="640"/>
      <c r="CD115" s="640"/>
      <c r="CE115" s="640"/>
      <c r="CF115" s="656" t="s">
        <v>202</v>
      </c>
      <c r="CG115" s="660"/>
      <c r="CH115" s="660"/>
      <c r="CI115" s="660"/>
      <c r="CJ115" s="660"/>
      <c r="CK115" s="672"/>
      <c r="CL115" s="412"/>
      <c r="CM115" s="424" t="s">
        <v>35</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202</v>
      </c>
      <c r="DH115" s="445"/>
      <c r="DI115" s="445"/>
      <c r="DJ115" s="445"/>
      <c r="DK115" s="498"/>
      <c r="DL115" s="514" t="s">
        <v>202</v>
      </c>
      <c r="DM115" s="445"/>
      <c r="DN115" s="445"/>
      <c r="DO115" s="445"/>
      <c r="DP115" s="498"/>
      <c r="DQ115" s="514" t="s">
        <v>202</v>
      </c>
      <c r="DR115" s="445"/>
      <c r="DS115" s="445"/>
      <c r="DT115" s="445"/>
      <c r="DU115" s="498"/>
      <c r="DV115" s="538" t="s">
        <v>202</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202</v>
      </c>
      <c r="AB116" s="445"/>
      <c r="AC116" s="445"/>
      <c r="AD116" s="445"/>
      <c r="AE116" s="498"/>
      <c r="AF116" s="514" t="s">
        <v>202</v>
      </c>
      <c r="AG116" s="445"/>
      <c r="AH116" s="445"/>
      <c r="AI116" s="445"/>
      <c r="AJ116" s="498"/>
      <c r="AK116" s="514" t="s">
        <v>202</v>
      </c>
      <c r="AL116" s="445"/>
      <c r="AM116" s="445"/>
      <c r="AN116" s="445"/>
      <c r="AO116" s="498"/>
      <c r="AP116" s="538" t="s">
        <v>202</v>
      </c>
      <c r="AQ116" s="546"/>
      <c r="AR116" s="546"/>
      <c r="AS116" s="546"/>
      <c r="AT116" s="556"/>
      <c r="AU116" s="568"/>
      <c r="AV116" s="577"/>
      <c r="AW116" s="577"/>
      <c r="AX116" s="577"/>
      <c r="AY116" s="577"/>
      <c r="AZ116" s="601" t="s">
        <v>224</v>
      </c>
      <c r="BA116" s="604"/>
      <c r="BB116" s="604"/>
      <c r="BC116" s="604"/>
      <c r="BD116" s="604"/>
      <c r="BE116" s="604"/>
      <c r="BF116" s="604"/>
      <c r="BG116" s="604"/>
      <c r="BH116" s="604"/>
      <c r="BI116" s="604"/>
      <c r="BJ116" s="604"/>
      <c r="BK116" s="604"/>
      <c r="BL116" s="604"/>
      <c r="BM116" s="604"/>
      <c r="BN116" s="604"/>
      <c r="BO116" s="604"/>
      <c r="BP116" s="627"/>
      <c r="BQ116" s="632" t="s">
        <v>202</v>
      </c>
      <c r="BR116" s="640"/>
      <c r="BS116" s="640"/>
      <c r="BT116" s="640"/>
      <c r="BU116" s="640"/>
      <c r="BV116" s="640" t="s">
        <v>202</v>
      </c>
      <c r="BW116" s="640"/>
      <c r="BX116" s="640"/>
      <c r="BY116" s="640"/>
      <c r="BZ116" s="640"/>
      <c r="CA116" s="640" t="s">
        <v>202</v>
      </c>
      <c r="CB116" s="640"/>
      <c r="CC116" s="640"/>
      <c r="CD116" s="640"/>
      <c r="CE116" s="640"/>
      <c r="CF116" s="656" t="s">
        <v>202</v>
      </c>
      <c r="CG116" s="660"/>
      <c r="CH116" s="660"/>
      <c r="CI116" s="660"/>
      <c r="CJ116" s="660"/>
      <c r="CK116" s="672"/>
      <c r="CL116" s="412"/>
      <c r="CM116" s="424" t="s">
        <v>451</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202</v>
      </c>
      <c r="DH116" s="445"/>
      <c r="DI116" s="445"/>
      <c r="DJ116" s="445"/>
      <c r="DK116" s="498"/>
      <c r="DL116" s="514" t="s">
        <v>202</v>
      </c>
      <c r="DM116" s="445"/>
      <c r="DN116" s="445"/>
      <c r="DO116" s="445"/>
      <c r="DP116" s="498"/>
      <c r="DQ116" s="514" t="s">
        <v>202</v>
      </c>
      <c r="DR116" s="445"/>
      <c r="DS116" s="445"/>
      <c r="DT116" s="445"/>
      <c r="DU116" s="498"/>
      <c r="DV116" s="538" t="s">
        <v>202</v>
      </c>
      <c r="DW116" s="546"/>
      <c r="DX116" s="546"/>
      <c r="DY116" s="546"/>
      <c r="DZ116" s="556"/>
    </row>
    <row r="117" spans="1:130" s="364" customFormat="1" ht="26.25" customHeight="1">
      <c r="A117" s="382" t="s">
        <v>279</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325</v>
      </c>
      <c r="Z117" s="468"/>
      <c r="AA117" s="482">
        <v>525561</v>
      </c>
      <c r="AB117" s="487"/>
      <c r="AC117" s="487"/>
      <c r="AD117" s="487"/>
      <c r="AE117" s="499"/>
      <c r="AF117" s="515">
        <v>498020</v>
      </c>
      <c r="AG117" s="487"/>
      <c r="AH117" s="487"/>
      <c r="AI117" s="487"/>
      <c r="AJ117" s="499"/>
      <c r="AK117" s="515">
        <v>560581</v>
      </c>
      <c r="AL117" s="487"/>
      <c r="AM117" s="487"/>
      <c r="AN117" s="487"/>
      <c r="AO117" s="499"/>
      <c r="AP117" s="539"/>
      <c r="AQ117" s="547"/>
      <c r="AR117" s="547"/>
      <c r="AS117" s="547"/>
      <c r="AT117" s="557"/>
      <c r="AU117" s="568"/>
      <c r="AV117" s="577"/>
      <c r="AW117" s="577"/>
      <c r="AX117" s="577"/>
      <c r="AY117" s="577"/>
      <c r="AZ117" s="425" t="s">
        <v>452</v>
      </c>
      <c r="BA117" s="427"/>
      <c r="BB117" s="427"/>
      <c r="BC117" s="427"/>
      <c r="BD117" s="427"/>
      <c r="BE117" s="427"/>
      <c r="BF117" s="427"/>
      <c r="BG117" s="427"/>
      <c r="BH117" s="427"/>
      <c r="BI117" s="427"/>
      <c r="BJ117" s="427"/>
      <c r="BK117" s="427"/>
      <c r="BL117" s="427"/>
      <c r="BM117" s="427"/>
      <c r="BN117" s="427"/>
      <c r="BO117" s="427"/>
      <c r="BP117" s="473"/>
      <c r="BQ117" s="632" t="s">
        <v>202</v>
      </c>
      <c r="BR117" s="640"/>
      <c r="BS117" s="640"/>
      <c r="BT117" s="640"/>
      <c r="BU117" s="640"/>
      <c r="BV117" s="640" t="s">
        <v>202</v>
      </c>
      <c r="BW117" s="640"/>
      <c r="BX117" s="640"/>
      <c r="BY117" s="640"/>
      <c r="BZ117" s="640"/>
      <c r="CA117" s="640" t="s">
        <v>202</v>
      </c>
      <c r="CB117" s="640"/>
      <c r="CC117" s="640"/>
      <c r="CD117" s="640"/>
      <c r="CE117" s="640"/>
      <c r="CF117" s="656" t="s">
        <v>202</v>
      </c>
      <c r="CG117" s="660"/>
      <c r="CH117" s="660"/>
      <c r="CI117" s="660"/>
      <c r="CJ117" s="660"/>
      <c r="CK117" s="672"/>
      <c r="CL117" s="412"/>
      <c r="CM117" s="424" t="s">
        <v>341</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202</v>
      </c>
      <c r="DH117" s="445"/>
      <c r="DI117" s="445"/>
      <c r="DJ117" s="445"/>
      <c r="DK117" s="498"/>
      <c r="DL117" s="514" t="s">
        <v>202</v>
      </c>
      <c r="DM117" s="445"/>
      <c r="DN117" s="445"/>
      <c r="DO117" s="445"/>
      <c r="DP117" s="498"/>
      <c r="DQ117" s="514" t="s">
        <v>202</v>
      </c>
      <c r="DR117" s="445"/>
      <c r="DS117" s="445"/>
      <c r="DT117" s="445"/>
      <c r="DU117" s="498"/>
      <c r="DV117" s="538" t="s">
        <v>202</v>
      </c>
      <c r="DW117" s="546"/>
      <c r="DX117" s="546"/>
      <c r="DY117" s="546"/>
      <c r="DZ117" s="556"/>
    </row>
    <row r="118" spans="1:130" s="364" customFormat="1" ht="26.25" customHeight="1">
      <c r="A118" s="382" t="s">
        <v>103</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13</v>
      </c>
      <c r="AB118" s="405"/>
      <c r="AC118" s="405"/>
      <c r="AD118" s="405"/>
      <c r="AE118" s="468"/>
      <c r="AF118" s="479" t="s">
        <v>394</v>
      </c>
      <c r="AG118" s="405"/>
      <c r="AH118" s="405"/>
      <c r="AI118" s="405"/>
      <c r="AJ118" s="468"/>
      <c r="AK118" s="479" t="s">
        <v>375</v>
      </c>
      <c r="AL118" s="405"/>
      <c r="AM118" s="405"/>
      <c r="AN118" s="405"/>
      <c r="AO118" s="468"/>
      <c r="AP118" s="479" t="s">
        <v>435</v>
      </c>
      <c r="AQ118" s="405"/>
      <c r="AR118" s="405"/>
      <c r="AS118" s="405"/>
      <c r="AT118" s="554"/>
      <c r="AU118" s="568"/>
      <c r="AV118" s="577"/>
      <c r="AW118" s="577"/>
      <c r="AX118" s="577"/>
      <c r="AY118" s="577"/>
      <c r="AZ118" s="426" t="s">
        <v>453</v>
      </c>
      <c r="BA118" s="422"/>
      <c r="BB118" s="422"/>
      <c r="BC118" s="422"/>
      <c r="BD118" s="422"/>
      <c r="BE118" s="422"/>
      <c r="BF118" s="422"/>
      <c r="BG118" s="422"/>
      <c r="BH118" s="422"/>
      <c r="BI118" s="422"/>
      <c r="BJ118" s="422"/>
      <c r="BK118" s="422"/>
      <c r="BL118" s="422"/>
      <c r="BM118" s="422"/>
      <c r="BN118" s="422"/>
      <c r="BO118" s="422"/>
      <c r="BP118" s="472"/>
      <c r="BQ118" s="633" t="s">
        <v>202</v>
      </c>
      <c r="BR118" s="641"/>
      <c r="BS118" s="641"/>
      <c r="BT118" s="641"/>
      <c r="BU118" s="641"/>
      <c r="BV118" s="641" t="s">
        <v>202</v>
      </c>
      <c r="BW118" s="641"/>
      <c r="BX118" s="641"/>
      <c r="BY118" s="641"/>
      <c r="BZ118" s="641"/>
      <c r="CA118" s="641" t="s">
        <v>202</v>
      </c>
      <c r="CB118" s="641"/>
      <c r="CC118" s="641"/>
      <c r="CD118" s="641"/>
      <c r="CE118" s="641"/>
      <c r="CF118" s="656" t="s">
        <v>202</v>
      </c>
      <c r="CG118" s="660"/>
      <c r="CH118" s="660"/>
      <c r="CI118" s="660"/>
      <c r="CJ118" s="660"/>
      <c r="CK118" s="672"/>
      <c r="CL118" s="412"/>
      <c r="CM118" s="424" t="s">
        <v>454</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202</v>
      </c>
      <c r="DH118" s="445"/>
      <c r="DI118" s="445"/>
      <c r="DJ118" s="445"/>
      <c r="DK118" s="498"/>
      <c r="DL118" s="514" t="s">
        <v>202</v>
      </c>
      <c r="DM118" s="445"/>
      <c r="DN118" s="445"/>
      <c r="DO118" s="445"/>
      <c r="DP118" s="498"/>
      <c r="DQ118" s="514" t="s">
        <v>202</v>
      </c>
      <c r="DR118" s="445"/>
      <c r="DS118" s="445"/>
      <c r="DT118" s="445"/>
      <c r="DU118" s="498"/>
      <c r="DV118" s="538" t="s">
        <v>202</v>
      </c>
      <c r="DW118" s="546"/>
      <c r="DX118" s="546"/>
      <c r="DY118" s="546"/>
      <c r="DZ118" s="556"/>
    </row>
    <row r="119" spans="1:130" s="364" customFormat="1" ht="26.25" customHeight="1">
      <c r="A119" s="388" t="s">
        <v>369</v>
      </c>
      <c r="B119" s="411"/>
      <c r="C119" s="423" t="s">
        <v>439</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202</v>
      </c>
      <c r="AB119" s="486"/>
      <c r="AC119" s="486"/>
      <c r="AD119" s="486"/>
      <c r="AE119" s="497"/>
      <c r="AF119" s="513" t="s">
        <v>202</v>
      </c>
      <c r="AG119" s="486"/>
      <c r="AH119" s="486"/>
      <c r="AI119" s="486"/>
      <c r="AJ119" s="497"/>
      <c r="AK119" s="513" t="s">
        <v>202</v>
      </c>
      <c r="AL119" s="486"/>
      <c r="AM119" s="486"/>
      <c r="AN119" s="486"/>
      <c r="AO119" s="497"/>
      <c r="AP119" s="537" t="s">
        <v>202</v>
      </c>
      <c r="AQ119" s="545"/>
      <c r="AR119" s="545"/>
      <c r="AS119" s="545"/>
      <c r="AT119" s="555"/>
      <c r="AU119" s="569"/>
      <c r="AV119" s="578"/>
      <c r="AW119" s="578"/>
      <c r="AX119" s="578"/>
      <c r="AY119" s="578"/>
      <c r="AZ119" s="602" t="s">
        <v>279</v>
      </c>
      <c r="BA119" s="602"/>
      <c r="BB119" s="602"/>
      <c r="BC119" s="602"/>
      <c r="BD119" s="602"/>
      <c r="BE119" s="602"/>
      <c r="BF119" s="602"/>
      <c r="BG119" s="602"/>
      <c r="BH119" s="602"/>
      <c r="BI119" s="602"/>
      <c r="BJ119" s="602"/>
      <c r="BK119" s="602"/>
      <c r="BL119" s="602"/>
      <c r="BM119" s="602"/>
      <c r="BN119" s="602"/>
      <c r="BO119" s="467" t="s">
        <v>170</v>
      </c>
      <c r="BP119" s="628"/>
      <c r="BQ119" s="633">
        <v>5723130</v>
      </c>
      <c r="BR119" s="641"/>
      <c r="BS119" s="641"/>
      <c r="BT119" s="641"/>
      <c r="BU119" s="641"/>
      <c r="BV119" s="641">
        <v>5857543</v>
      </c>
      <c r="BW119" s="641"/>
      <c r="BX119" s="641"/>
      <c r="BY119" s="641"/>
      <c r="BZ119" s="641"/>
      <c r="CA119" s="641">
        <v>5877677</v>
      </c>
      <c r="CB119" s="641"/>
      <c r="CC119" s="641"/>
      <c r="CD119" s="641"/>
      <c r="CE119" s="641"/>
      <c r="CF119" s="543"/>
      <c r="CG119" s="551"/>
      <c r="CH119" s="551"/>
      <c r="CI119" s="551"/>
      <c r="CJ119" s="668"/>
      <c r="CK119" s="673"/>
      <c r="CL119" s="413"/>
      <c r="CM119" s="426" t="s">
        <v>455</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202</v>
      </c>
      <c r="DH119" s="488"/>
      <c r="DI119" s="488"/>
      <c r="DJ119" s="488"/>
      <c r="DK119" s="500"/>
      <c r="DL119" s="516" t="s">
        <v>202</v>
      </c>
      <c r="DM119" s="488"/>
      <c r="DN119" s="488"/>
      <c r="DO119" s="488"/>
      <c r="DP119" s="500"/>
      <c r="DQ119" s="516" t="s">
        <v>202</v>
      </c>
      <c r="DR119" s="488"/>
      <c r="DS119" s="488"/>
      <c r="DT119" s="488"/>
      <c r="DU119" s="500"/>
      <c r="DV119" s="713" t="s">
        <v>202</v>
      </c>
      <c r="DW119" s="715"/>
      <c r="DX119" s="715"/>
      <c r="DY119" s="715"/>
      <c r="DZ119" s="722"/>
    </row>
    <row r="120" spans="1:130" s="364" customFormat="1" ht="26.25" customHeight="1">
      <c r="A120" s="389"/>
      <c r="B120" s="412"/>
      <c r="C120" s="424" t="s">
        <v>140</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202</v>
      </c>
      <c r="AB120" s="445"/>
      <c r="AC120" s="445"/>
      <c r="AD120" s="445"/>
      <c r="AE120" s="498"/>
      <c r="AF120" s="514" t="s">
        <v>202</v>
      </c>
      <c r="AG120" s="445"/>
      <c r="AH120" s="445"/>
      <c r="AI120" s="445"/>
      <c r="AJ120" s="498"/>
      <c r="AK120" s="514" t="s">
        <v>202</v>
      </c>
      <c r="AL120" s="445"/>
      <c r="AM120" s="445"/>
      <c r="AN120" s="445"/>
      <c r="AO120" s="498"/>
      <c r="AP120" s="538" t="s">
        <v>202</v>
      </c>
      <c r="AQ120" s="546"/>
      <c r="AR120" s="546"/>
      <c r="AS120" s="546"/>
      <c r="AT120" s="556"/>
      <c r="AU120" s="570" t="s">
        <v>441</v>
      </c>
      <c r="AV120" s="579"/>
      <c r="AW120" s="579"/>
      <c r="AX120" s="579"/>
      <c r="AY120" s="590"/>
      <c r="AZ120" s="423" t="s">
        <v>215</v>
      </c>
      <c r="BA120" s="406"/>
      <c r="BB120" s="406"/>
      <c r="BC120" s="406"/>
      <c r="BD120" s="406"/>
      <c r="BE120" s="406"/>
      <c r="BF120" s="406"/>
      <c r="BG120" s="406"/>
      <c r="BH120" s="406"/>
      <c r="BI120" s="406"/>
      <c r="BJ120" s="406"/>
      <c r="BK120" s="406"/>
      <c r="BL120" s="406"/>
      <c r="BM120" s="406"/>
      <c r="BN120" s="406"/>
      <c r="BO120" s="406"/>
      <c r="BP120" s="469"/>
      <c r="BQ120" s="631">
        <v>890549</v>
      </c>
      <c r="BR120" s="639"/>
      <c r="BS120" s="639"/>
      <c r="BT120" s="639"/>
      <c r="BU120" s="639"/>
      <c r="BV120" s="639">
        <v>899077</v>
      </c>
      <c r="BW120" s="639"/>
      <c r="BX120" s="639"/>
      <c r="BY120" s="639"/>
      <c r="BZ120" s="639"/>
      <c r="CA120" s="639">
        <v>1436649</v>
      </c>
      <c r="CB120" s="639"/>
      <c r="CC120" s="639"/>
      <c r="CD120" s="639"/>
      <c r="CE120" s="639"/>
      <c r="CF120" s="655">
        <v>57</v>
      </c>
      <c r="CG120" s="659"/>
      <c r="CH120" s="659"/>
      <c r="CI120" s="659"/>
      <c r="CJ120" s="659"/>
      <c r="CK120" s="674" t="s">
        <v>275</v>
      </c>
      <c r="CL120" s="684"/>
      <c r="CM120" s="684"/>
      <c r="CN120" s="684"/>
      <c r="CO120" s="687"/>
      <c r="CP120" s="691" t="s">
        <v>423</v>
      </c>
      <c r="CQ120" s="694"/>
      <c r="CR120" s="694"/>
      <c r="CS120" s="694"/>
      <c r="CT120" s="694"/>
      <c r="CU120" s="694"/>
      <c r="CV120" s="694"/>
      <c r="CW120" s="694"/>
      <c r="CX120" s="694"/>
      <c r="CY120" s="694"/>
      <c r="CZ120" s="694"/>
      <c r="DA120" s="694"/>
      <c r="DB120" s="694"/>
      <c r="DC120" s="694"/>
      <c r="DD120" s="694"/>
      <c r="DE120" s="694"/>
      <c r="DF120" s="697"/>
      <c r="DG120" s="631">
        <v>679243</v>
      </c>
      <c r="DH120" s="639"/>
      <c r="DI120" s="639"/>
      <c r="DJ120" s="639"/>
      <c r="DK120" s="639"/>
      <c r="DL120" s="639">
        <v>834069</v>
      </c>
      <c r="DM120" s="639"/>
      <c r="DN120" s="639"/>
      <c r="DO120" s="639"/>
      <c r="DP120" s="639"/>
      <c r="DQ120" s="639">
        <v>910178</v>
      </c>
      <c r="DR120" s="639"/>
      <c r="DS120" s="639"/>
      <c r="DT120" s="639"/>
      <c r="DU120" s="639"/>
      <c r="DV120" s="711">
        <v>36.1</v>
      </c>
      <c r="DW120" s="711"/>
      <c r="DX120" s="711"/>
      <c r="DY120" s="711"/>
      <c r="DZ120" s="720"/>
    </row>
    <row r="121" spans="1:130" s="364" customFormat="1" ht="26.25" customHeight="1">
      <c r="A121" s="389"/>
      <c r="B121" s="412"/>
      <c r="C121" s="425" t="s">
        <v>139</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202</v>
      </c>
      <c r="AB121" s="445"/>
      <c r="AC121" s="445"/>
      <c r="AD121" s="445"/>
      <c r="AE121" s="498"/>
      <c r="AF121" s="514" t="s">
        <v>202</v>
      </c>
      <c r="AG121" s="445"/>
      <c r="AH121" s="445"/>
      <c r="AI121" s="445"/>
      <c r="AJ121" s="498"/>
      <c r="AK121" s="514" t="s">
        <v>202</v>
      </c>
      <c r="AL121" s="445"/>
      <c r="AM121" s="445"/>
      <c r="AN121" s="445"/>
      <c r="AO121" s="498"/>
      <c r="AP121" s="538" t="s">
        <v>202</v>
      </c>
      <c r="AQ121" s="546"/>
      <c r="AR121" s="546"/>
      <c r="AS121" s="546"/>
      <c r="AT121" s="556"/>
      <c r="AU121" s="571"/>
      <c r="AV121" s="580"/>
      <c r="AW121" s="580"/>
      <c r="AX121" s="580"/>
      <c r="AY121" s="591"/>
      <c r="AZ121" s="424" t="s">
        <v>456</v>
      </c>
      <c r="BA121" s="377"/>
      <c r="BB121" s="377"/>
      <c r="BC121" s="377"/>
      <c r="BD121" s="377"/>
      <c r="BE121" s="377"/>
      <c r="BF121" s="377"/>
      <c r="BG121" s="377"/>
      <c r="BH121" s="377"/>
      <c r="BI121" s="377"/>
      <c r="BJ121" s="377"/>
      <c r="BK121" s="377"/>
      <c r="BL121" s="377"/>
      <c r="BM121" s="377"/>
      <c r="BN121" s="377"/>
      <c r="BO121" s="377"/>
      <c r="BP121" s="471"/>
      <c r="BQ121" s="632">
        <v>120951</v>
      </c>
      <c r="BR121" s="640"/>
      <c r="BS121" s="640"/>
      <c r="BT121" s="640"/>
      <c r="BU121" s="640"/>
      <c r="BV121" s="640">
        <v>104374</v>
      </c>
      <c r="BW121" s="640"/>
      <c r="BX121" s="640"/>
      <c r="BY121" s="640"/>
      <c r="BZ121" s="640"/>
      <c r="CA121" s="640">
        <v>87486</v>
      </c>
      <c r="CB121" s="640"/>
      <c r="CC121" s="640"/>
      <c r="CD121" s="640"/>
      <c r="CE121" s="640"/>
      <c r="CF121" s="656">
        <v>3.5</v>
      </c>
      <c r="CG121" s="660"/>
      <c r="CH121" s="660"/>
      <c r="CI121" s="660"/>
      <c r="CJ121" s="660"/>
      <c r="CK121" s="675"/>
      <c r="CL121" s="685"/>
      <c r="CM121" s="685"/>
      <c r="CN121" s="685"/>
      <c r="CO121" s="688"/>
      <c r="CP121" s="692" t="s">
        <v>426</v>
      </c>
      <c r="CQ121" s="402"/>
      <c r="CR121" s="402"/>
      <c r="CS121" s="402"/>
      <c r="CT121" s="402"/>
      <c r="CU121" s="402"/>
      <c r="CV121" s="402"/>
      <c r="CW121" s="402"/>
      <c r="CX121" s="402"/>
      <c r="CY121" s="402"/>
      <c r="CZ121" s="402"/>
      <c r="DA121" s="402"/>
      <c r="DB121" s="402"/>
      <c r="DC121" s="402"/>
      <c r="DD121" s="402"/>
      <c r="DE121" s="402"/>
      <c r="DF121" s="698"/>
      <c r="DG121" s="632">
        <v>39611</v>
      </c>
      <c r="DH121" s="640"/>
      <c r="DI121" s="640"/>
      <c r="DJ121" s="640"/>
      <c r="DK121" s="640"/>
      <c r="DL121" s="640">
        <v>36695</v>
      </c>
      <c r="DM121" s="640"/>
      <c r="DN121" s="640"/>
      <c r="DO121" s="640"/>
      <c r="DP121" s="640"/>
      <c r="DQ121" s="640">
        <v>58080</v>
      </c>
      <c r="DR121" s="640"/>
      <c r="DS121" s="640"/>
      <c r="DT121" s="640"/>
      <c r="DU121" s="640"/>
      <c r="DV121" s="712">
        <v>2.2999999999999998</v>
      </c>
      <c r="DW121" s="712"/>
      <c r="DX121" s="712"/>
      <c r="DY121" s="712"/>
      <c r="DZ121" s="721"/>
    </row>
    <row r="122" spans="1:130" s="364" customFormat="1" ht="26.25" customHeight="1">
      <c r="A122" s="389"/>
      <c r="B122" s="412"/>
      <c r="C122" s="424" t="s">
        <v>449</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202</v>
      </c>
      <c r="AB122" s="445"/>
      <c r="AC122" s="445"/>
      <c r="AD122" s="445"/>
      <c r="AE122" s="498"/>
      <c r="AF122" s="514" t="s">
        <v>202</v>
      </c>
      <c r="AG122" s="445"/>
      <c r="AH122" s="445"/>
      <c r="AI122" s="445"/>
      <c r="AJ122" s="498"/>
      <c r="AK122" s="514" t="s">
        <v>202</v>
      </c>
      <c r="AL122" s="445"/>
      <c r="AM122" s="445"/>
      <c r="AN122" s="445"/>
      <c r="AO122" s="498"/>
      <c r="AP122" s="538" t="s">
        <v>202</v>
      </c>
      <c r="AQ122" s="546"/>
      <c r="AR122" s="546"/>
      <c r="AS122" s="546"/>
      <c r="AT122" s="556"/>
      <c r="AU122" s="571"/>
      <c r="AV122" s="580"/>
      <c r="AW122" s="580"/>
      <c r="AX122" s="580"/>
      <c r="AY122" s="591"/>
      <c r="AZ122" s="426" t="s">
        <v>458</v>
      </c>
      <c r="BA122" s="422"/>
      <c r="BB122" s="422"/>
      <c r="BC122" s="422"/>
      <c r="BD122" s="422"/>
      <c r="BE122" s="422"/>
      <c r="BF122" s="422"/>
      <c r="BG122" s="422"/>
      <c r="BH122" s="422"/>
      <c r="BI122" s="422"/>
      <c r="BJ122" s="422"/>
      <c r="BK122" s="422"/>
      <c r="BL122" s="422"/>
      <c r="BM122" s="422"/>
      <c r="BN122" s="422"/>
      <c r="BO122" s="422"/>
      <c r="BP122" s="472"/>
      <c r="BQ122" s="633">
        <v>3581616</v>
      </c>
      <c r="BR122" s="641"/>
      <c r="BS122" s="641"/>
      <c r="BT122" s="641"/>
      <c r="BU122" s="641"/>
      <c r="BV122" s="641">
        <v>3546602</v>
      </c>
      <c r="BW122" s="641"/>
      <c r="BX122" s="641"/>
      <c r="BY122" s="641"/>
      <c r="BZ122" s="641"/>
      <c r="CA122" s="641">
        <v>3458592</v>
      </c>
      <c r="CB122" s="641"/>
      <c r="CC122" s="641"/>
      <c r="CD122" s="641"/>
      <c r="CE122" s="641"/>
      <c r="CF122" s="657">
        <v>137.19999999999999</v>
      </c>
      <c r="CG122" s="661"/>
      <c r="CH122" s="661"/>
      <c r="CI122" s="661"/>
      <c r="CJ122" s="661"/>
      <c r="CK122" s="675"/>
      <c r="CL122" s="685"/>
      <c r="CM122" s="685"/>
      <c r="CN122" s="685"/>
      <c r="CO122" s="688"/>
      <c r="CP122" s="692" t="s">
        <v>424</v>
      </c>
      <c r="CQ122" s="402"/>
      <c r="CR122" s="402"/>
      <c r="CS122" s="402"/>
      <c r="CT122" s="402"/>
      <c r="CU122" s="402"/>
      <c r="CV122" s="402"/>
      <c r="CW122" s="402"/>
      <c r="CX122" s="402"/>
      <c r="CY122" s="402"/>
      <c r="CZ122" s="402"/>
      <c r="DA122" s="402"/>
      <c r="DB122" s="402"/>
      <c r="DC122" s="402"/>
      <c r="DD122" s="402"/>
      <c r="DE122" s="402"/>
      <c r="DF122" s="698"/>
      <c r="DG122" s="632">
        <v>21076</v>
      </c>
      <c r="DH122" s="640"/>
      <c r="DI122" s="640"/>
      <c r="DJ122" s="640"/>
      <c r="DK122" s="640"/>
      <c r="DL122" s="640">
        <v>16756</v>
      </c>
      <c r="DM122" s="640"/>
      <c r="DN122" s="640"/>
      <c r="DO122" s="640"/>
      <c r="DP122" s="640"/>
      <c r="DQ122" s="640">
        <v>19161</v>
      </c>
      <c r="DR122" s="640"/>
      <c r="DS122" s="640"/>
      <c r="DT122" s="640"/>
      <c r="DU122" s="640"/>
      <c r="DV122" s="712">
        <v>0.8</v>
      </c>
      <c r="DW122" s="712"/>
      <c r="DX122" s="712"/>
      <c r="DY122" s="712"/>
      <c r="DZ122" s="721"/>
    </row>
    <row r="123" spans="1:130" s="364" customFormat="1" ht="26.25" customHeight="1">
      <c r="A123" s="389"/>
      <c r="B123" s="412"/>
      <c r="C123" s="424" t="s">
        <v>451</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202</v>
      </c>
      <c r="AB123" s="445"/>
      <c r="AC123" s="445"/>
      <c r="AD123" s="445"/>
      <c r="AE123" s="498"/>
      <c r="AF123" s="514" t="s">
        <v>202</v>
      </c>
      <c r="AG123" s="445"/>
      <c r="AH123" s="445"/>
      <c r="AI123" s="445"/>
      <c r="AJ123" s="498"/>
      <c r="AK123" s="514" t="s">
        <v>202</v>
      </c>
      <c r="AL123" s="445"/>
      <c r="AM123" s="445"/>
      <c r="AN123" s="445"/>
      <c r="AO123" s="498"/>
      <c r="AP123" s="538" t="s">
        <v>202</v>
      </c>
      <c r="AQ123" s="546"/>
      <c r="AR123" s="546"/>
      <c r="AS123" s="546"/>
      <c r="AT123" s="556"/>
      <c r="AU123" s="572"/>
      <c r="AV123" s="581"/>
      <c r="AW123" s="581"/>
      <c r="AX123" s="581"/>
      <c r="AY123" s="581"/>
      <c r="AZ123" s="602" t="s">
        <v>279</v>
      </c>
      <c r="BA123" s="602"/>
      <c r="BB123" s="602"/>
      <c r="BC123" s="602"/>
      <c r="BD123" s="602"/>
      <c r="BE123" s="602"/>
      <c r="BF123" s="602"/>
      <c r="BG123" s="602"/>
      <c r="BH123" s="602"/>
      <c r="BI123" s="602"/>
      <c r="BJ123" s="602"/>
      <c r="BK123" s="602"/>
      <c r="BL123" s="602"/>
      <c r="BM123" s="602"/>
      <c r="BN123" s="602"/>
      <c r="BO123" s="467" t="s">
        <v>459</v>
      </c>
      <c r="BP123" s="628"/>
      <c r="BQ123" s="634">
        <v>4593116</v>
      </c>
      <c r="BR123" s="642"/>
      <c r="BS123" s="642"/>
      <c r="BT123" s="642"/>
      <c r="BU123" s="642"/>
      <c r="BV123" s="642">
        <v>4550053</v>
      </c>
      <c r="BW123" s="642"/>
      <c r="BX123" s="642"/>
      <c r="BY123" s="642"/>
      <c r="BZ123" s="642"/>
      <c r="CA123" s="642">
        <v>4982727</v>
      </c>
      <c r="CB123" s="642"/>
      <c r="CC123" s="642"/>
      <c r="CD123" s="642"/>
      <c r="CE123" s="642"/>
      <c r="CF123" s="543"/>
      <c r="CG123" s="551"/>
      <c r="CH123" s="551"/>
      <c r="CI123" s="551"/>
      <c r="CJ123" s="668"/>
      <c r="CK123" s="675"/>
      <c r="CL123" s="685"/>
      <c r="CM123" s="685"/>
      <c r="CN123" s="685"/>
      <c r="CO123" s="688"/>
      <c r="CP123" s="692" t="s">
        <v>420</v>
      </c>
      <c r="CQ123" s="402"/>
      <c r="CR123" s="402"/>
      <c r="CS123" s="402"/>
      <c r="CT123" s="402"/>
      <c r="CU123" s="402"/>
      <c r="CV123" s="402"/>
      <c r="CW123" s="402"/>
      <c r="CX123" s="402"/>
      <c r="CY123" s="402"/>
      <c r="CZ123" s="402"/>
      <c r="DA123" s="402"/>
      <c r="DB123" s="402"/>
      <c r="DC123" s="402"/>
      <c r="DD123" s="402"/>
      <c r="DE123" s="402"/>
      <c r="DF123" s="698"/>
      <c r="DG123" s="481">
        <v>3097</v>
      </c>
      <c r="DH123" s="445"/>
      <c r="DI123" s="445"/>
      <c r="DJ123" s="445"/>
      <c r="DK123" s="498"/>
      <c r="DL123" s="514">
        <v>3251</v>
      </c>
      <c r="DM123" s="445"/>
      <c r="DN123" s="445"/>
      <c r="DO123" s="445"/>
      <c r="DP123" s="498"/>
      <c r="DQ123" s="514">
        <v>3829</v>
      </c>
      <c r="DR123" s="445"/>
      <c r="DS123" s="445"/>
      <c r="DT123" s="445"/>
      <c r="DU123" s="498"/>
      <c r="DV123" s="538">
        <v>0.2</v>
      </c>
      <c r="DW123" s="546"/>
      <c r="DX123" s="546"/>
      <c r="DY123" s="546"/>
      <c r="DZ123" s="556"/>
    </row>
    <row r="124" spans="1:130" s="364" customFormat="1" ht="26.25" customHeight="1">
      <c r="A124" s="389"/>
      <c r="B124" s="412"/>
      <c r="C124" s="424" t="s">
        <v>341</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202</v>
      </c>
      <c r="AB124" s="445"/>
      <c r="AC124" s="445"/>
      <c r="AD124" s="445"/>
      <c r="AE124" s="498"/>
      <c r="AF124" s="514" t="s">
        <v>202</v>
      </c>
      <c r="AG124" s="445"/>
      <c r="AH124" s="445"/>
      <c r="AI124" s="445"/>
      <c r="AJ124" s="498"/>
      <c r="AK124" s="514" t="s">
        <v>202</v>
      </c>
      <c r="AL124" s="445"/>
      <c r="AM124" s="445"/>
      <c r="AN124" s="445"/>
      <c r="AO124" s="498"/>
      <c r="AP124" s="538" t="s">
        <v>202</v>
      </c>
      <c r="AQ124" s="546"/>
      <c r="AR124" s="546"/>
      <c r="AS124" s="546"/>
      <c r="AT124" s="556"/>
      <c r="AU124" s="573" t="s">
        <v>460</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52.3</v>
      </c>
      <c r="BR124" s="643"/>
      <c r="BS124" s="643"/>
      <c r="BT124" s="643"/>
      <c r="BU124" s="643"/>
      <c r="BV124" s="643">
        <v>57.3</v>
      </c>
      <c r="BW124" s="643"/>
      <c r="BX124" s="643"/>
      <c r="BY124" s="643"/>
      <c r="BZ124" s="643"/>
      <c r="CA124" s="643">
        <v>35.4</v>
      </c>
      <c r="CB124" s="643"/>
      <c r="CC124" s="643"/>
      <c r="CD124" s="643"/>
      <c r="CE124" s="643"/>
      <c r="CF124" s="544"/>
      <c r="CG124" s="552"/>
      <c r="CH124" s="552"/>
      <c r="CI124" s="552"/>
      <c r="CJ124" s="669"/>
      <c r="CK124" s="676"/>
      <c r="CL124" s="676"/>
      <c r="CM124" s="676"/>
      <c r="CN124" s="676"/>
      <c r="CO124" s="689"/>
      <c r="CP124" s="692" t="s">
        <v>461</v>
      </c>
      <c r="CQ124" s="402"/>
      <c r="CR124" s="402"/>
      <c r="CS124" s="402"/>
      <c r="CT124" s="402"/>
      <c r="CU124" s="402"/>
      <c r="CV124" s="402"/>
      <c r="CW124" s="402"/>
      <c r="CX124" s="402"/>
      <c r="CY124" s="402"/>
      <c r="CZ124" s="402"/>
      <c r="DA124" s="402"/>
      <c r="DB124" s="402"/>
      <c r="DC124" s="402"/>
      <c r="DD124" s="402"/>
      <c r="DE124" s="402"/>
      <c r="DF124" s="698"/>
      <c r="DG124" s="483" t="s">
        <v>202</v>
      </c>
      <c r="DH124" s="488"/>
      <c r="DI124" s="488"/>
      <c r="DJ124" s="488"/>
      <c r="DK124" s="500"/>
      <c r="DL124" s="516" t="s">
        <v>202</v>
      </c>
      <c r="DM124" s="488"/>
      <c r="DN124" s="488"/>
      <c r="DO124" s="488"/>
      <c r="DP124" s="500"/>
      <c r="DQ124" s="516" t="s">
        <v>202</v>
      </c>
      <c r="DR124" s="488"/>
      <c r="DS124" s="488"/>
      <c r="DT124" s="488"/>
      <c r="DU124" s="500"/>
      <c r="DV124" s="713" t="s">
        <v>202</v>
      </c>
      <c r="DW124" s="715"/>
      <c r="DX124" s="715"/>
      <c r="DY124" s="715"/>
      <c r="DZ124" s="722"/>
    </row>
    <row r="125" spans="1:130" s="364" customFormat="1" ht="26.25" customHeight="1">
      <c r="A125" s="389"/>
      <c r="B125" s="412"/>
      <c r="C125" s="424" t="s">
        <v>454</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202</v>
      </c>
      <c r="AB125" s="445"/>
      <c r="AC125" s="445"/>
      <c r="AD125" s="445"/>
      <c r="AE125" s="498"/>
      <c r="AF125" s="514" t="s">
        <v>202</v>
      </c>
      <c r="AG125" s="445"/>
      <c r="AH125" s="445"/>
      <c r="AI125" s="445"/>
      <c r="AJ125" s="498"/>
      <c r="AK125" s="514" t="s">
        <v>202</v>
      </c>
      <c r="AL125" s="445"/>
      <c r="AM125" s="445"/>
      <c r="AN125" s="445"/>
      <c r="AO125" s="498"/>
      <c r="AP125" s="538" t="s">
        <v>202</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464</v>
      </c>
      <c r="CL125" s="684"/>
      <c r="CM125" s="684"/>
      <c r="CN125" s="684"/>
      <c r="CO125" s="687"/>
      <c r="CP125" s="423" t="s">
        <v>142</v>
      </c>
      <c r="CQ125" s="406"/>
      <c r="CR125" s="406"/>
      <c r="CS125" s="406"/>
      <c r="CT125" s="406"/>
      <c r="CU125" s="406"/>
      <c r="CV125" s="406"/>
      <c r="CW125" s="406"/>
      <c r="CX125" s="406"/>
      <c r="CY125" s="406"/>
      <c r="CZ125" s="406"/>
      <c r="DA125" s="406"/>
      <c r="DB125" s="406"/>
      <c r="DC125" s="406"/>
      <c r="DD125" s="406"/>
      <c r="DE125" s="406"/>
      <c r="DF125" s="469"/>
      <c r="DG125" s="631" t="s">
        <v>202</v>
      </c>
      <c r="DH125" s="639"/>
      <c r="DI125" s="639"/>
      <c r="DJ125" s="639"/>
      <c r="DK125" s="639"/>
      <c r="DL125" s="639" t="s">
        <v>202</v>
      </c>
      <c r="DM125" s="639"/>
      <c r="DN125" s="639"/>
      <c r="DO125" s="639"/>
      <c r="DP125" s="639"/>
      <c r="DQ125" s="639" t="s">
        <v>202</v>
      </c>
      <c r="DR125" s="639"/>
      <c r="DS125" s="639"/>
      <c r="DT125" s="639"/>
      <c r="DU125" s="639"/>
      <c r="DV125" s="711" t="s">
        <v>202</v>
      </c>
      <c r="DW125" s="711"/>
      <c r="DX125" s="711"/>
      <c r="DY125" s="711"/>
      <c r="DZ125" s="720"/>
    </row>
    <row r="126" spans="1:130" s="364" customFormat="1" ht="26.25" customHeight="1">
      <c r="A126" s="389"/>
      <c r="B126" s="412"/>
      <c r="C126" s="424" t="s">
        <v>455</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202</v>
      </c>
      <c r="AB126" s="445"/>
      <c r="AC126" s="445"/>
      <c r="AD126" s="445"/>
      <c r="AE126" s="498"/>
      <c r="AF126" s="514" t="s">
        <v>202</v>
      </c>
      <c r="AG126" s="445"/>
      <c r="AH126" s="445"/>
      <c r="AI126" s="445"/>
      <c r="AJ126" s="498"/>
      <c r="AK126" s="514" t="s">
        <v>202</v>
      </c>
      <c r="AL126" s="445"/>
      <c r="AM126" s="445"/>
      <c r="AN126" s="445"/>
      <c r="AO126" s="498"/>
      <c r="AP126" s="538" t="s">
        <v>202</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391</v>
      </c>
      <c r="CQ126" s="377"/>
      <c r="CR126" s="377"/>
      <c r="CS126" s="377"/>
      <c r="CT126" s="377"/>
      <c r="CU126" s="377"/>
      <c r="CV126" s="377"/>
      <c r="CW126" s="377"/>
      <c r="CX126" s="377"/>
      <c r="CY126" s="377"/>
      <c r="CZ126" s="377"/>
      <c r="DA126" s="377"/>
      <c r="DB126" s="377"/>
      <c r="DC126" s="377"/>
      <c r="DD126" s="377"/>
      <c r="DE126" s="377"/>
      <c r="DF126" s="471"/>
      <c r="DG126" s="632">
        <v>38250</v>
      </c>
      <c r="DH126" s="640"/>
      <c r="DI126" s="640"/>
      <c r="DJ126" s="640"/>
      <c r="DK126" s="640"/>
      <c r="DL126" s="640">
        <v>38012</v>
      </c>
      <c r="DM126" s="640"/>
      <c r="DN126" s="640"/>
      <c r="DO126" s="640"/>
      <c r="DP126" s="640"/>
      <c r="DQ126" s="640" t="s">
        <v>202</v>
      </c>
      <c r="DR126" s="640"/>
      <c r="DS126" s="640"/>
      <c r="DT126" s="640"/>
      <c r="DU126" s="640"/>
      <c r="DV126" s="712" t="s">
        <v>202</v>
      </c>
      <c r="DW126" s="712"/>
      <c r="DX126" s="712"/>
      <c r="DY126" s="712"/>
      <c r="DZ126" s="721"/>
    </row>
    <row r="127" spans="1:130" s="364" customFormat="1" ht="26.25" customHeight="1">
      <c r="A127" s="390"/>
      <c r="B127" s="413"/>
      <c r="C127" s="426" t="s">
        <v>85</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202</v>
      </c>
      <c r="AB127" s="445"/>
      <c r="AC127" s="445"/>
      <c r="AD127" s="445"/>
      <c r="AE127" s="498"/>
      <c r="AF127" s="514" t="s">
        <v>202</v>
      </c>
      <c r="AG127" s="445"/>
      <c r="AH127" s="445"/>
      <c r="AI127" s="445"/>
      <c r="AJ127" s="498"/>
      <c r="AK127" s="514" t="s">
        <v>202</v>
      </c>
      <c r="AL127" s="445"/>
      <c r="AM127" s="445"/>
      <c r="AN127" s="445"/>
      <c r="AO127" s="498"/>
      <c r="AP127" s="538" t="s">
        <v>202</v>
      </c>
      <c r="AQ127" s="546"/>
      <c r="AR127" s="546"/>
      <c r="AS127" s="546"/>
      <c r="AT127" s="556"/>
      <c r="AU127" s="377"/>
      <c r="AV127" s="377"/>
      <c r="AW127" s="377"/>
      <c r="AX127" s="583" t="s">
        <v>465</v>
      </c>
      <c r="AY127" s="592"/>
      <c r="AZ127" s="592"/>
      <c r="BA127" s="592"/>
      <c r="BB127" s="592"/>
      <c r="BC127" s="592"/>
      <c r="BD127" s="592"/>
      <c r="BE127" s="609"/>
      <c r="BF127" s="611" t="s">
        <v>466</v>
      </c>
      <c r="BG127" s="592"/>
      <c r="BH127" s="592"/>
      <c r="BI127" s="592"/>
      <c r="BJ127" s="592"/>
      <c r="BK127" s="592"/>
      <c r="BL127" s="609"/>
      <c r="BM127" s="611" t="s">
        <v>392</v>
      </c>
      <c r="BN127" s="592"/>
      <c r="BO127" s="592"/>
      <c r="BP127" s="592"/>
      <c r="BQ127" s="592"/>
      <c r="BR127" s="592"/>
      <c r="BS127" s="609"/>
      <c r="BT127" s="611" t="s">
        <v>388</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407</v>
      </c>
      <c r="CQ127" s="377"/>
      <c r="CR127" s="377"/>
      <c r="CS127" s="377"/>
      <c r="CT127" s="377"/>
      <c r="CU127" s="377"/>
      <c r="CV127" s="377"/>
      <c r="CW127" s="377"/>
      <c r="CX127" s="377"/>
      <c r="CY127" s="377"/>
      <c r="CZ127" s="377"/>
      <c r="DA127" s="377"/>
      <c r="DB127" s="377"/>
      <c r="DC127" s="377"/>
      <c r="DD127" s="377"/>
      <c r="DE127" s="377"/>
      <c r="DF127" s="471"/>
      <c r="DG127" s="632" t="s">
        <v>202</v>
      </c>
      <c r="DH127" s="640"/>
      <c r="DI127" s="640"/>
      <c r="DJ127" s="640"/>
      <c r="DK127" s="640"/>
      <c r="DL127" s="640" t="s">
        <v>202</v>
      </c>
      <c r="DM127" s="640"/>
      <c r="DN127" s="640"/>
      <c r="DO127" s="640"/>
      <c r="DP127" s="640"/>
      <c r="DQ127" s="640" t="s">
        <v>202</v>
      </c>
      <c r="DR127" s="640"/>
      <c r="DS127" s="640"/>
      <c r="DT127" s="640"/>
      <c r="DU127" s="640"/>
      <c r="DV127" s="712" t="s">
        <v>202</v>
      </c>
      <c r="DW127" s="712"/>
      <c r="DX127" s="712"/>
      <c r="DY127" s="712"/>
      <c r="DZ127" s="721"/>
    </row>
    <row r="128" spans="1:130" s="364" customFormat="1" ht="26.25" customHeight="1">
      <c r="A128" s="391" t="s">
        <v>467</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9</v>
      </c>
      <c r="X128" s="462"/>
      <c r="Y128" s="462"/>
      <c r="Z128" s="474"/>
      <c r="AA128" s="480">
        <v>28809</v>
      </c>
      <c r="AB128" s="486"/>
      <c r="AC128" s="486"/>
      <c r="AD128" s="486"/>
      <c r="AE128" s="497"/>
      <c r="AF128" s="513">
        <v>18705</v>
      </c>
      <c r="AG128" s="486"/>
      <c r="AH128" s="486"/>
      <c r="AI128" s="486"/>
      <c r="AJ128" s="497"/>
      <c r="AK128" s="513">
        <v>18706</v>
      </c>
      <c r="AL128" s="486"/>
      <c r="AM128" s="486"/>
      <c r="AN128" s="486"/>
      <c r="AO128" s="497"/>
      <c r="AP128" s="540"/>
      <c r="AQ128" s="548"/>
      <c r="AR128" s="548"/>
      <c r="AS128" s="548"/>
      <c r="AT128" s="558"/>
      <c r="AU128" s="377"/>
      <c r="AV128" s="377"/>
      <c r="AW128" s="377"/>
      <c r="AX128" s="383" t="s">
        <v>310</v>
      </c>
      <c r="AY128" s="406"/>
      <c r="AZ128" s="406"/>
      <c r="BA128" s="406"/>
      <c r="BB128" s="406"/>
      <c r="BC128" s="406"/>
      <c r="BD128" s="406"/>
      <c r="BE128" s="469"/>
      <c r="BF128" s="612" t="s">
        <v>202</v>
      </c>
      <c r="BG128" s="616"/>
      <c r="BH128" s="616"/>
      <c r="BI128" s="616"/>
      <c r="BJ128" s="616"/>
      <c r="BK128" s="616"/>
      <c r="BL128" s="622"/>
      <c r="BM128" s="612">
        <v>15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383</v>
      </c>
      <c r="CQ128" s="380"/>
      <c r="CR128" s="380"/>
      <c r="CS128" s="380"/>
      <c r="CT128" s="380"/>
      <c r="CU128" s="380"/>
      <c r="CV128" s="380"/>
      <c r="CW128" s="380"/>
      <c r="CX128" s="380"/>
      <c r="CY128" s="380"/>
      <c r="CZ128" s="380"/>
      <c r="DA128" s="380"/>
      <c r="DB128" s="380"/>
      <c r="DC128" s="380"/>
      <c r="DD128" s="380"/>
      <c r="DE128" s="380"/>
      <c r="DF128" s="610"/>
      <c r="DG128" s="701">
        <v>3717</v>
      </c>
      <c r="DH128" s="704"/>
      <c r="DI128" s="704"/>
      <c r="DJ128" s="704"/>
      <c r="DK128" s="704"/>
      <c r="DL128" s="704" t="s">
        <v>202</v>
      </c>
      <c r="DM128" s="704"/>
      <c r="DN128" s="704"/>
      <c r="DO128" s="704"/>
      <c r="DP128" s="704"/>
      <c r="DQ128" s="704" t="s">
        <v>202</v>
      </c>
      <c r="DR128" s="704"/>
      <c r="DS128" s="704"/>
      <c r="DT128" s="704"/>
      <c r="DU128" s="704"/>
      <c r="DV128" s="714" t="s">
        <v>202</v>
      </c>
      <c r="DW128" s="714"/>
      <c r="DX128" s="714"/>
      <c r="DY128" s="714"/>
      <c r="DZ128" s="723"/>
    </row>
    <row r="129" spans="1:131" s="364" customFormat="1" ht="26.25" customHeight="1">
      <c r="A129" s="384" t="s">
        <v>175</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237</v>
      </c>
      <c r="X129" s="465"/>
      <c r="Y129" s="465"/>
      <c r="Z129" s="475"/>
      <c r="AA129" s="481">
        <v>2482580</v>
      </c>
      <c r="AB129" s="445"/>
      <c r="AC129" s="445"/>
      <c r="AD129" s="445"/>
      <c r="AE129" s="498"/>
      <c r="AF129" s="514">
        <v>2613914</v>
      </c>
      <c r="AG129" s="445"/>
      <c r="AH129" s="445"/>
      <c r="AI129" s="445"/>
      <c r="AJ129" s="498"/>
      <c r="AK129" s="514">
        <v>2858747</v>
      </c>
      <c r="AL129" s="445"/>
      <c r="AM129" s="445"/>
      <c r="AN129" s="445"/>
      <c r="AO129" s="498"/>
      <c r="AP129" s="541"/>
      <c r="AQ129" s="549"/>
      <c r="AR129" s="549"/>
      <c r="AS129" s="549"/>
      <c r="AT129" s="559"/>
      <c r="AU129" s="575"/>
      <c r="AV129" s="575"/>
      <c r="AW129" s="575"/>
      <c r="AX129" s="584" t="s">
        <v>127</v>
      </c>
      <c r="AY129" s="377"/>
      <c r="AZ129" s="377"/>
      <c r="BA129" s="377"/>
      <c r="BB129" s="377"/>
      <c r="BC129" s="377"/>
      <c r="BD129" s="377"/>
      <c r="BE129" s="471"/>
      <c r="BF129" s="613" t="s">
        <v>202</v>
      </c>
      <c r="BG129" s="617"/>
      <c r="BH129" s="617"/>
      <c r="BI129" s="617"/>
      <c r="BJ129" s="617"/>
      <c r="BK129" s="617"/>
      <c r="BL129" s="623"/>
      <c r="BM129" s="613">
        <v>20</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468</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469</v>
      </c>
      <c r="X130" s="465"/>
      <c r="Y130" s="465"/>
      <c r="Z130" s="475"/>
      <c r="AA130" s="481">
        <v>325949</v>
      </c>
      <c r="AB130" s="445"/>
      <c r="AC130" s="445"/>
      <c r="AD130" s="445"/>
      <c r="AE130" s="498"/>
      <c r="AF130" s="514">
        <v>333875</v>
      </c>
      <c r="AG130" s="445"/>
      <c r="AH130" s="445"/>
      <c r="AI130" s="445"/>
      <c r="AJ130" s="498"/>
      <c r="AK130" s="514">
        <v>337040</v>
      </c>
      <c r="AL130" s="445"/>
      <c r="AM130" s="445"/>
      <c r="AN130" s="445"/>
      <c r="AO130" s="498"/>
      <c r="AP130" s="541"/>
      <c r="AQ130" s="549"/>
      <c r="AR130" s="549"/>
      <c r="AS130" s="549"/>
      <c r="AT130" s="559"/>
      <c r="AU130" s="575"/>
      <c r="AV130" s="575"/>
      <c r="AW130" s="575"/>
      <c r="AX130" s="584" t="s">
        <v>395</v>
      </c>
      <c r="AY130" s="377"/>
      <c r="AZ130" s="377"/>
      <c r="BA130" s="377"/>
      <c r="BB130" s="377"/>
      <c r="BC130" s="377"/>
      <c r="BD130" s="377"/>
      <c r="BE130" s="471"/>
      <c r="BF130" s="614">
        <v>7.4</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178</v>
      </c>
      <c r="X131" s="466"/>
      <c r="Y131" s="466"/>
      <c r="Z131" s="476"/>
      <c r="AA131" s="483">
        <v>2156631</v>
      </c>
      <c r="AB131" s="488"/>
      <c r="AC131" s="488"/>
      <c r="AD131" s="488"/>
      <c r="AE131" s="500"/>
      <c r="AF131" s="516">
        <v>2280039</v>
      </c>
      <c r="AG131" s="488"/>
      <c r="AH131" s="488"/>
      <c r="AI131" s="488"/>
      <c r="AJ131" s="500"/>
      <c r="AK131" s="516">
        <v>2521707</v>
      </c>
      <c r="AL131" s="488"/>
      <c r="AM131" s="488"/>
      <c r="AN131" s="488"/>
      <c r="AO131" s="500"/>
      <c r="AP131" s="542"/>
      <c r="AQ131" s="550"/>
      <c r="AR131" s="550"/>
      <c r="AS131" s="550"/>
      <c r="AT131" s="560"/>
      <c r="AU131" s="575"/>
      <c r="AV131" s="575"/>
      <c r="AW131" s="575"/>
      <c r="AX131" s="585" t="s">
        <v>438</v>
      </c>
      <c r="AY131" s="380"/>
      <c r="AZ131" s="380"/>
      <c r="BA131" s="380"/>
      <c r="BB131" s="380"/>
      <c r="BC131" s="380"/>
      <c r="BD131" s="380"/>
      <c r="BE131" s="610"/>
      <c r="BF131" s="615">
        <v>35.4</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32</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470</v>
      </c>
      <c r="W132" s="461"/>
      <c r="X132" s="461"/>
      <c r="Y132" s="461"/>
      <c r="Z132" s="477"/>
      <c r="AA132" s="484">
        <v>7.919899139</v>
      </c>
      <c r="AB132" s="489"/>
      <c r="AC132" s="489"/>
      <c r="AD132" s="489"/>
      <c r="AE132" s="501"/>
      <c r="AF132" s="517">
        <v>6.378838257</v>
      </c>
      <c r="AG132" s="489"/>
      <c r="AH132" s="489"/>
      <c r="AI132" s="489"/>
      <c r="AJ132" s="501"/>
      <c r="AK132" s="517">
        <v>8.1228707379999996</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94</v>
      </c>
      <c r="W133" s="403"/>
      <c r="X133" s="403"/>
      <c r="Y133" s="403"/>
      <c r="Z133" s="478"/>
      <c r="AA133" s="485">
        <v>8.4</v>
      </c>
      <c r="AB133" s="490"/>
      <c r="AC133" s="490"/>
      <c r="AD133" s="490"/>
      <c r="AE133" s="502"/>
      <c r="AF133" s="485">
        <v>7.7</v>
      </c>
      <c r="AG133" s="490"/>
      <c r="AH133" s="490"/>
      <c r="AI133" s="490"/>
      <c r="AJ133" s="502"/>
      <c r="AK133" s="485">
        <v>7.4</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4"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uNuh5XKEtPKdqpHiDcNteSHkuOfSyCaZRnm2iybgGcOAUdj1ut5w934iR/DR6ZJb/HQkop6j7Cx36/A1QMIpQ==" saltValue="6rM3c5KwbXY2Wet9oyCaN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7734375" style="724" customWidth="1"/>
    <col min="121" max="121" width="0" style="725" hidden="1" customWidth="1"/>
    <col min="122" max="16384" width="9" style="725" hidden="1" customWidth="1"/>
  </cols>
  <sheetData>
    <row r="1" spans="1:120" ht="13.2">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5"/>
    </row>
    <row r="17" spans="119:120" ht="13.2">
      <c r="DP17" s="725"/>
    </row>
    <row r="18" spans="119:120" ht="13.2"/>
    <row r="19" spans="119:120" ht="13.2"/>
    <row r="20" spans="119:120" ht="13.2">
      <c r="DO20" s="725"/>
      <c r="DP20" s="725"/>
    </row>
    <row r="21" spans="119:120" ht="13.2">
      <c r="DP21" s="725"/>
    </row>
    <row r="22" spans="119:120" ht="13.2"/>
    <row r="23" spans="119:120" ht="13.2">
      <c r="DO23" s="725"/>
      <c r="DP23" s="725"/>
    </row>
    <row r="24" spans="119:120" ht="13.2">
      <c r="DP24" s="725"/>
    </row>
    <row r="25" spans="119:120" ht="13.2">
      <c r="DP25" s="725"/>
    </row>
    <row r="26" spans="119:120" ht="13.2">
      <c r="DO26" s="725"/>
      <c r="DP26" s="725"/>
    </row>
    <row r="27" spans="119:120" ht="13.2"/>
    <row r="28" spans="119:120" ht="13.2">
      <c r="DO28" s="725"/>
      <c r="DP28" s="725"/>
    </row>
    <row r="29" spans="119:120" ht="13.2">
      <c r="DP29" s="725"/>
    </row>
    <row r="30" spans="119:120" ht="13.2"/>
    <row r="31" spans="119:120" ht="13.2">
      <c r="DO31" s="725"/>
      <c r="DP31" s="725"/>
    </row>
    <row r="32" spans="119:120" ht="13.2"/>
    <row r="33" spans="98:120" ht="13.2">
      <c r="DO33" s="725"/>
      <c r="DP33" s="725"/>
    </row>
    <row r="34" spans="98:120" ht="13.2">
      <c r="DM34" s="725"/>
    </row>
    <row r="35" spans="98:120" ht="13.2">
      <c r="CT35" s="725"/>
      <c r="CU35" s="725"/>
      <c r="CV35" s="725"/>
      <c r="CY35" s="725"/>
      <c r="CZ35" s="725"/>
      <c r="DA35" s="725"/>
      <c r="DD35" s="725"/>
      <c r="DE35" s="725"/>
      <c r="DF35" s="725"/>
      <c r="DI35" s="725"/>
      <c r="DJ35" s="725"/>
      <c r="DK35" s="725"/>
      <c r="DM35" s="725"/>
      <c r="DN35" s="725"/>
      <c r="DO35" s="725"/>
      <c r="DP35" s="725"/>
    </row>
    <row r="36" spans="98:120" ht="13.2"/>
    <row r="37" spans="98:120" ht="13.2">
      <c r="CW37" s="725"/>
      <c r="DB37" s="725"/>
      <c r="DG37" s="725"/>
      <c r="DL37" s="725"/>
      <c r="DP37" s="725"/>
    </row>
    <row r="38" spans="98:120" ht="13.2">
      <c r="CT38" s="725"/>
      <c r="CU38" s="725"/>
      <c r="CV38" s="725"/>
      <c r="CW38" s="725"/>
      <c r="CY38" s="725"/>
      <c r="CZ38" s="725"/>
      <c r="DA38" s="725"/>
      <c r="DB38" s="725"/>
      <c r="DD38" s="725"/>
      <c r="DE38" s="725"/>
      <c r="DF38" s="725"/>
      <c r="DG38" s="725"/>
      <c r="DI38" s="725"/>
      <c r="DJ38" s="725"/>
      <c r="DK38" s="725"/>
      <c r="DL38" s="725"/>
      <c r="DN38" s="725"/>
      <c r="DO38" s="725"/>
      <c r="DP38" s="72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5"/>
      <c r="DO49" s="725"/>
      <c r="DP49" s="72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5"/>
      <c r="CS63" s="725"/>
      <c r="CX63" s="725"/>
      <c r="DC63" s="725"/>
      <c r="DH63" s="725"/>
    </row>
    <row r="64" spans="22:120" ht="13.2">
      <c r="V64" s="725"/>
    </row>
    <row r="65" spans="15:120" ht="13.2">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ht="13.2">
      <c r="Q66" s="725"/>
      <c r="S66" s="725"/>
      <c r="U66" s="725"/>
      <c r="DM66" s="725"/>
    </row>
    <row r="67" spans="15:120" ht="13.2">
      <c r="O67" s="725"/>
      <c r="P67" s="725"/>
      <c r="R67" s="725"/>
      <c r="T67" s="725"/>
      <c r="Y67" s="725"/>
      <c r="CT67" s="725"/>
      <c r="CV67" s="725"/>
      <c r="CW67" s="725"/>
      <c r="CY67" s="725"/>
      <c r="DA67" s="725"/>
      <c r="DB67" s="725"/>
      <c r="DD67" s="725"/>
      <c r="DF67" s="725"/>
      <c r="DG67" s="725"/>
      <c r="DI67" s="725"/>
      <c r="DK67" s="725"/>
      <c r="DL67" s="725"/>
      <c r="DN67" s="725"/>
      <c r="DO67" s="725"/>
      <c r="DP67" s="725"/>
    </row>
    <row r="68" spans="15:120" ht="13.2"/>
    <row r="69" spans="15:120" ht="13.2"/>
    <row r="70" spans="15:120" ht="13.2"/>
    <row r="71" spans="15:120" ht="13.2"/>
    <row r="72" spans="15:120" ht="13.2">
      <c r="DP72" s="725"/>
    </row>
    <row r="73" spans="15:120" ht="13.2">
      <c r="DP73" s="72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5"/>
      <c r="CX96" s="725"/>
      <c r="DC96" s="725"/>
      <c r="DH96" s="725"/>
    </row>
    <row r="97" spans="24:120" ht="13.2">
      <c r="CS97" s="725"/>
      <c r="CX97" s="725"/>
      <c r="DC97" s="725"/>
      <c r="DH97" s="725"/>
      <c r="DP97" s="724" t="s">
        <v>109</v>
      </c>
    </row>
    <row r="98" spans="24:120" ht="13.2" hidden="1">
      <c r="CS98" s="725"/>
      <c r="CX98" s="725"/>
      <c r="DC98" s="725"/>
      <c r="DH98" s="725"/>
    </row>
    <row r="99" spans="24:120" ht="13.2"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t="13.2" hidden="1">
      <c r="CT103" s="725"/>
      <c r="CV103" s="725"/>
      <c r="CW103" s="725"/>
      <c r="CY103" s="725"/>
      <c r="DA103" s="725"/>
      <c r="DB103" s="725"/>
      <c r="DD103" s="725"/>
      <c r="DF103" s="725"/>
      <c r="DG103" s="725"/>
      <c r="DI103" s="725"/>
      <c r="DK103" s="725"/>
      <c r="DL103" s="725"/>
      <c r="DM103" s="725"/>
      <c r="DN103" s="725"/>
      <c r="DO103" s="725"/>
      <c r="DP103" s="725"/>
    </row>
    <row r="104" spans="24:120" ht="13.2" hidden="1">
      <c r="CV104" s="725"/>
      <c r="CW104" s="725"/>
      <c r="DA104" s="725"/>
      <c r="DB104" s="725"/>
      <c r="DF104" s="725"/>
      <c r="DG104" s="725"/>
      <c r="DK104" s="725"/>
      <c r="DL104" s="725"/>
      <c r="DN104" s="725"/>
      <c r="DO104" s="725"/>
      <c r="DP104" s="725"/>
    </row>
    <row r="105" spans="24:120" ht="12.75" hidden="1" customHeight="1"/>
  </sheetData>
  <sheetProtection algorithmName="SHA-512" hashValue="BP9t7RuXMUcRydZrSgqWmfNDKwk31K2RzGyqVU5gd/LLoGA66BZrLdq7g9sz29MuuYat6RsNjv5RZwDyIeHMuA==" saltValue="7W3FXnCroigi5qQSgq5EzA==" spinCount="100000" sheet="1" objects="1" scenarios="1"/>
  <phoneticPr fontId="6"/>
  <printOptions horizontalCentered="1" verticalCentered="1"/>
  <pageMargins left="0" right="0" top="0" bottom="0" header="0" footer="0"/>
  <pageSetup paperSize="8" scale="63" fitToWidth="1" fitToHeight="1" orientation="landscape" usePrinterDefaults="1"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640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RhSLbw1f9cd1ziUibMZiIMLUMkHpdCFSq941C+lT32SRHy3CscYYrdJcpMAIFqqXahBygm44nmyZPZzKhQhjA==" saltValue="SXOgSYFUj9SNSa9Ro2hU9w==" spinCount="100000" sheet="1" objects="1" scenarios="1"/>
  <phoneticPr fontId="6"/>
  <printOptions horizontalCentered="1" verticalCentered="1"/>
  <pageMargins left="0" right="0" top="0" bottom="0" header="0" footer="0"/>
  <pageSetup paperSize="8" scale="68" fitToWidth="1" fitToHeight="1" orientation="landscape" usePrinterDefaults="1"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80" zoomScaleSheetLayoutView="80" workbookViewId="0"/>
  </sheetViews>
  <sheetFormatPr defaultColWidth="0" defaultRowHeight="13.5" customHeight="1" zeroHeight="1"/>
  <cols>
    <col min="1" max="36" width="2.44140625" style="362" customWidth="1"/>
    <col min="37" max="44" width="17" style="362" customWidth="1"/>
    <col min="45" max="45" width="6.109375" style="726" customWidth="1"/>
    <col min="46" max="46" width="3" style="727" customWidth="1"/>
    <col min="47" max="47" width="19.109375" style="362" hidden="1" customWidth="1"/>
    <col min="48" max="52" width="12.6640625" style="362" hidden="1" customWidth="1"/>
    <col min="53" max="16384" width="8.6640625" style="362" hidden="1" customWidth="1"/>
  </cols>
  <sheetData>
    <row r="1" spans="1:46" ht="13.2">
      <c r="AS1" s="828"/>
      <c r="AT1" s="828"/>
    </row>
    <row r="2" spans="1:46" ht="13.2">
      <c r="AS2" s="828"/>
      <c r="AT2" s="828"/>
    </row>
    <row r="3" spans="1:46" ht="13.2">
      <c r="AS3" s="828"/>
      <c r="AT3" s="828"/>
    </row>
    <row r="4" spans="1:46" ht="13.2">
      <c r="AS4" s="828"/>
      <c r="AT4" s="828"/>
    </row>
    <row r="5" spans="1:46" ht="16.2">
      <c r="A5" s="729" t="s">
        <v>471</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ht="13.2">
      <c r="A6" s="727"/>
      <c r="AK6" s="728" t="s">
        <v>332</v>
      </c>
      <c r="AL6" s="728"/>
      <c r="AM6" s="728"/>
      <c r="AN6" s="728"/>
    </row>
    <row r="7" spans="1:46" ht="13.5" customHeight="1">
      <c r="A7" s="727"/>
      <c r="AK7" s="739"/>
      <c r="AL7" s="752"/>
      <c r="AM7" s="752"/>
      <c r="AN7" s="769"/>
      <c r="AO7" s="782" t="s">
        <v>95</v>
      </c>
      <c r="AP7" s="794"/>
      <c r="AQ7" s="805" t="s">
        <v>472</v>
      </c>
      <c r="AR7" s="819"/>
    </row>
    <row r="8" spans="1:46" ht="13.2">
      <c r="A8" s="727"/>
      <c r="AK8" s="740"/>
      <c r="AL8" s="753"/>
      <c r="AM8" s="753"/>
      <c r="AN8" s="770"/>
      <c r="AO8" s="783"/>
      <c r="AP8" s="795" t="s">
        <v>232</v>
      </c>
      <c r="AQ8" s="806" t="s">
        <v>473</v>
      </c>
      <c r="AR8" s="820" t="s">
        <v>21</v>
      </c>
    </row>
    <row r="9" spans="1:46" ht="13.2">
      <c r="A9" s="727"/>
      <c r="AK9" s="741" t="s">
        <v>425</v>
      </c>
      <c r="AL9" s="754"/>
      <c r="AM9" s="754"/>
      <c r="AN9" s="771"/>
      <c r="AO9" s="784">
        <v>878055</v>
      </c>
      <c r="AP9" s="784">
        <v>123461</v>
      </c>
      <c r="AQ9" s="807">
        <v>163770</v>
      </c>
      <c r="AR9" s="821">
        <v>-24.6</v>
      </c>
    </row>
    <row r="10" spans="1:46" ht="13.5" customHeight="1">
      <c r="A10" s="727"/>
      <c r="AK10" s="741" t="s">
        <v>208</v>
      </c>
      <c r="AL10" s="754"/>
      <c r="AM10" s="754"/>
      <c r="AN10" s="771"/>
      <c r="AO10" s="785">
        <v>5048</v>
      </c>
      <c r="AP10" s="785">
        <v>710</v>
      </c>
      <c r="AQ10" s="808">
        <v>24683</v>
      </c>
      <c r="AR10" s="822">
        <v>-97.1</v>
      </c>
    </row>
    <row r="11" spans="1:46" ht="13.5" customHeight="1">
      <c r="A11" s="727"/>
      <c r="AK11" s="741" t="s">
        <v>379</v>
      </c>
      <c r="AL11" s="754"/>
      <c r="AM11" s="754"/>
      <c r="AN11" s="771"/>
      <c r="AO11" s="785" t="s">
        <v>202</v>
      </c>
      <c r="AP11" s="785" t="s">
        <v>202</v>
      </c>
      <c r="AQ11" s="808">
        <v>5136</v>
      </c>
      <c r="AR11" s="822" t="s">
        <v>202</v>
      </c>
    </row>
    <row r="12" spans="1:46" ht="13.5" customHeight="1">
      <c r="A12" s="727"/>
      <c r="AK12" s="741" t="s">
        <v>222</v>
      </c>
      <c r="AL12" s="754"/>
      <c r="AM12" s="754"/>
      <c r="AN12" s="771"/>
      <c r="AO12" s="785" t="s">
        <v>202</v>
      </c>
      <c r="AP12" s="785" t="s">
        <v>202</v>
      </c>
      <c r="AQ12" s="808" t="s">
        <v>202</v>
      </c>
      <c r="AR12" s="822" t="s">
        <v>202</v>
      </c>
    </row>
    <row r="13" spans="1:46" ht="13.5" customHeight="1">
      <c r="A13" s="727"/>
      <c r="AK13" s="741" t="s">
        <v>474</v>
      </c>
      <c r="AL13" s="754"/>
      <c r="AM13" s="754"/>
      <c r="AN13" s="771"/>
      <c r="AO13" s="785">
        <v>50880</v>
      </c>
      <c r="AP13" s="785">
        <v>7154</v>
      </c>
      <c r="AQ13" s="808">
        <v>6255</v>
      </c>
      <c r="AR13" s="822">
        <v>14.4</v>
      </c>
    </row>
    <row r="14" spans="1:46" ht="13.5" customHeight="1">
      <c r="A14" s="727"/>
      <c r="AK14" s="741" t="s">
        <v>475</v>
      </c>
      <c r="AL14" s="754"/>
      <c r="AM14" s="754"/>
      <c r="AN14" s="771"/>
      <c r="AO14" s="785">
        <v>10324</v>
      </c>
      <c r="AP14" s="785">
        <v>1452</v>
      </c>
      <c r="AQ14" s="808">
        <v>3424</v>
      </c>
      <c r="AR14" s="822">
        <v>-57.6</v>
      </c>
    </row>
    <row r="15" spans="1:46" ht="13.5" customHeight="1">
      <c r="A15" s="727"/>
      <c r="AK15" s="742" t="s">
        <v>312</v>
      </c>
      <c r="AL15" s="755"/>
      <c r="AM15" s="755"/>
      <c r="AN15" s="772"/>
      <c r="AO15" s="785">
        <v>-39947</v>
      </c>
      <c r="AP15" s="785">
        <v>-5617</v>
      </c>
      <c r="AQ15" s="808">
        <v>-13292</v>
      </c>
      <c r="AR15" s="822">
        <v>-57.7</v>
      </c>
    </row>
    <row r="16" spans="1:46" ht="13.2">
      <c r="A16" s="727"/>
      <c r="AK16" s="742" t="s">
        <v>279</v>
      </c>
      <c r="AL16" s="755"/>
      <c r="AM16" s="755"/>
      <c r="AN16" s="772"/>
      <c r="AO16" s="785">
        <v>904360</v>
      </c>
      <c r="AP16" s="785">
        <v>127160</v>
      </c>
      <c r="AQ16" s="808">
        <v>189976</v>
      </c>
      <c r="AR16" s="822">
        <v>-33.1</v>
      </c>
    </row>
    <row r="17" spans="1:46" ht="13.2">
      <c r="A17" s="727"/>
    </row>
    <row r="18" spans="1:46" ht="13.2">
      <c r="A18" s="727"/>
      <c r="AQ18" s="800"/>
      <c r="AR18" s="800"/>
    </row>
    <row r="19" spans="1:46" ht="13.2">
      <c r="A19" s="727"/>
      <c r="AK19" s="362" t="s">
        <v>196</v>
      </c>
    </row>
    <row r="20" spans="1:46" ht="13.2">
      <c r="A20" s="727"/>
      <c r="AK20" s="743"/>
      <c r="AL20" s="756"/>
      <c r="AM20" s="756"/>
      <c r="AN20" s="773"/>
      <c r="AO20" s="786" t="s">
        <v>476</v>
      </c>
      <c r="AP20" s="796" t="s">
        <v>336</v>
      </c>
      <c r="AQ20" s="809" t="s">
        <v>45</v>
      </c>
      <c r="AR20" s="823"/>
    </row>
    <row r="21" spans="1:46" s="728" customFormat="1" ht="13.2">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477</v>
      </c>
      <c r="AL21" s="757"/>
      <c r="AM21" s="757"/>
      <c r="AN21" s="774"/>
      <c r="AO21" s="787">
        <v>11.53</v>
      </c>
      <c r="AP21" s="797">
        <v>16.39</v>
      </c>
      <c r="AQ21" s="810">
        <v>-4.8600000000000003</v>
      </c>
      <c r="AR21" s="728"/>
      <c r="AS21" s="830"/>
      <c r="AT21" s="730"/>
    </row>
    <row r="22" spans="1:46" s="728" customFormat="1" ht="13.2">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478</v>
      </c>
      <c r="AL22" s="757"/>
      <c r="AM22" s="757"/>
      <c r="AN22" s="774"/>
      <c r="AO22" s="788">
        <v>95.3</v>
      </c>
      <c r="AP22" s="798">
        <v>95.8</v>
      </c>
      <c r="AQ22" s="811">
        <v>-0.5</v>
      </c>
      <c r="AR22" s="800"/>
      <c r="AS22" s="830"/>
      <c r="AT22" s="730"/>
    </row>
    <row r="23" spans="1:46" s="728" customFormat="1" ht="13.2">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ht="13.2">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ht="13.2">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ht="13.2">
      <c r="A26" s="732" t="s">
        <v>479</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ht="13.2">
      <c r="A27" s="733"/>
      <c r="AS27" s="828"/>
      <c r="AT27" s="828"/>
    </row>
    <row r="28" spans="1:46" ht="16.2">
      <c r="A28" s="729" t="s">
        <v>265</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ht="13.2">
      <c r="A29" s="727"/>
      <c r="AK29" s="728" t="s">
        <v>63</v>
      </c>
      <c r="AL29" s="728"/>
      <c r="AM29" s="728"/>
      <c r="AN29" s="728"/>
      <c r="AS29" s="833"/>
    </row>
    <row r="30" spans="1:46" ht="13.5" customHeight="1">
      <c r="A30" s="727"/>
      <c r="AK30" s="739"/>
      <c r="AL30" s="752"/>
      <c r="AM30" s="752"/>
      <c r="AN30" s="769"/>
      <c r="AO30" s="782" t="s">
        <v>95</v>
      </c>
      <c r="AP30" s="794"/>
      <c r="AQ30" s="805" t="s">
        <v>472</v>
      </c>
      <c r="AR30" s="819"/>
    </row>
    <row r="31" spans="1:46" ht="13.2">
      <c r="A31" s="727"/>
      <c r="AK31" s="740"/>
      <c r="AL31" s="753"/>
      <c r="AM31" s="753"/>
      <c r="AN31" s="770"/>
      <c r="AO31" s="783"/>
      <c r="AP31" s="795" t="s">
        <v>232</v>
      </c>
      <c r="AQ31" s="806" t="s">
        <v>473</v>
      </c>
      <c r="AR31" s="820" t="s">
        <v>21</v>
      </c>
    </row>
    <row r="32" spans="1:46" ht="27" customHeight="1">
      <c r="A32" s="727"/>
      <c r="AK32" s="745" t="s">
        <v>480</v>
      </c>
      <c r="AL32" s="758"/>
      <c r="AM32" s="758"/>
      <c r="AN32" s="775"/>
      <c r="AO32" s="785">
        <v>487120</v>
      </c>
      <c r="AP32" s="785">
        <v>68493</v>
      </c>
      <c r="AQ32" s="812">
        <v>115605</v>
      </c>
      <c r="AR32" s="822">
        <v>-40.799999999999997</v>
      </c>
    </row>
    <row r="33" spans="1:46" ht="13.5" customHeight="1">
      <c r="A33" s="727"/>
      <c r="AK33" s="745" t="s">
        <v>481</v>
      </c>
      <c r="AL33" s="758"/>
      <c r="AM33" s="758"/>
      <c r="AN33" s="775"/>
      <c r="AO33" s="785" t="s">
        <v>202</v>
      </c>
      <c r="AP33" s="785" t="s">
        <v>202</v>
      </c>
      <c r="AQ33" s="812">
        <v>170</v>
      </c>
      <c r="AR33" s="822" t="s">
        <v>202</v>
      </c>
    </row>
    <row r="34" spans="1:46" ht="27" customHeight="1">
      <c r="A34" s="727"/>
      <c r="AK34" s="745" t="s">
        <v>70</v>
      </c>
      <c r="AL34" s="758"/>
      <c r="AM34" s="758"/>
      <c r="AN34" s="775"/>
      <c r="AO34" s="785" t="s">
        <v>202</v>
      </c>
      <c r="AP34" s="785" t="s">
        <v>202</v>
      </c>
      <c r="AQ34" s="812">
        <v>200</v>
      </c>
      <c r="AR34" s="822" t="s">
        <v>202</v>
      </c>
    </row>
    <row r="35" spans="1:46" ht="27" customHeight="1">
      <c r="A35" s="727"/>
      <c r="AK35" s="745" t="s">
        <v>482</v>
      </c>
      <c r="AL35" s="758"/>
      <c r="AM35" s="758"/>
      <c r="AN35" s="775"/>
      <c r="AO35" s="785">
        <v>73461</v>
      </c>
      <c r="AP35" s="785">
        <v>10329</v>
      </c>
      <c r="AQ35" s="812">
        <v>23913</v>
      </c>
      <c r="AR35" s="822">
        <v>-56.8</v>
      </c>
    </row>
    <row r="36" spans="1:46" ht="27" customHeight="1">
      <c r="A36" s="727"/>
      <c r="AK36" s="745" t="s">
        <v>41</v>
      </c>
      <c r="AL36" s="758"/>
      <c r="AM36" s="758"/>
      <c r="AN36" s="775"/>
      <c r="AO36" s="785" t="s">
        <v>202</v>
      </c>
      <c r="AP36" s="785" t="s">
        <v>202</v>
      </c>
      <c r="AQ36" s="812">
        <v>3903</v>
      </c>
      <c r="AR36" s="822" t="s">
        <v>202</v>
      </c>
    </row>
    <row r="37" spans="1:46" ht="13.5" customHeight="1">
      <c r="A37" s="727"/>
      <c r="AK37" s="745" t="s">
        <v>350</v>
      </c>
      <c r="AL37" s="758"/>
      <c r="AM37" s="758"/>
      <c r="AN37" s="775"/>
      <c r="AO37" s="785" t="s">
        <v>202</v>
      </c>
      <c r="AP37" s="785" t="s">
        <v>202</v>
      </c>
      <c r="AQ37" s="812">
        <v>982</v>
      </c>
      <c r="AR37" s="822" t="s">
        <v>202</v>
      </c>
    </row>
    <row r="38" spans="1:46" ht="27" customHeight="1">
      <c r="A38" s="727"/>
      <c r="AK38" s="746" t="s">
        <v>483</v>
      </c>
      <c r="AL38" s="759"/>
      <c r="AM38" s="759"/>
      <c r="AN38" s="776"/>
      <c r="AO38" s="789" t="s">
        <v>202</v>
      </c>
      <c r="AP38" s="789" t="s">
        <v>202</v>
      </c>
      <c r="AQ38" s="813">
        <v>19</v>
      </c>
      <c r="AR38" s="811" t="s">
        <v>202</v>
      </c>
      <c r="AS38" s="833"/>
    </row>
    <row r="39" spans="1:46" ht="13.2">
      <c r="A39" s="727"/>
      <c r="AK39" s="746" t="s">
        <v>92</v>
      </c>
      <c r="AL39" s="759"/>
      <c r="AM39" s="759"/>
      <c r="AN39" s="776"/>
      <c r="AO39" s="785">
        <v>-18706</v>
      </c>
      <c r="AP39" s="785">
        <v>-2630</v>
      </c>
      <c r="AQ39" s="812">
        <v>-4902</v>
      </c>
      <c r="AR39" s="822">
        <v>-46.3</v>
      </c>
      <c r="AS39" s="833"/>
    </row>
    <row r="40" spans="1:46" ht="27" customHeight="1">
      <c r="A40" s="727"/>
      <c r="AK40" s="745" t="s">
        <v>484</v>
      </c>
      <c r="AL40" s="758"/>
      <c r="AM40" s="758"/>
      <c r="AN40" s="775"/>
      <c r="AO40" s="785">
        <v>-337040</v>
      </c>
      <c r="AP40" s="785">
        <v>-47390</v>
      </c>
      <c r="AQ40" s="812">
        <v>-94813</v>
      </c>
      <c r="AR40" s="822">
        <v>-50</v>
      </c>
      <c r="AS40" s="833"/>
    </row>
    <row r="41" spans="1:46" ht="13.2">
      <c r="A41" s="727"/>
      <c r="AK41" s="747" t="s">
        <v>371</v>
      </c>
      <c r="AL41" s="760"/>
      <c r="AM41" s="760"/>
      <c r="AN41" s="777"/>
      <c r="AO41" s="785">
        <v>204835</v>
      </c>
      <c r="AP41" s="785">
        <v>28801</v>
      </c>
      <c r="AQ41" s="812">
        <v>45077</v>
      </c>
      <c r="AR41" s="822">
        <v>-36.1</v>
      </c>
      <c r="AS41" s="833"/>
    </row>
    <row r="42" spans="1:46" ht="13.2">
      <c r="A42" s="727"/>
      <c r="AK42" s="748" t="s">
        <v>381</v>
      </c>
      <c r="AQ42" s="800"/>
      <c r="AR42" s="800"/>
      <c r="AS42" s="833"/>
    </row>
    <row r="43" spans="1:46" ht="13.2">
      <c r="A43" s="727"/>
      <c r="AP43" s="801"/>
      <c r="AQ43" s="800"/>
      <c r="AS43" s="833"/>
    </row>
    <row r="44" spans="1:46" ht="13.2">
      <c r="A44" s="727"/>
      <c r="AQ44" s="800"/>
    </row>
    <row r="45" spans="1:46" ht="13.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ht="13.2">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485</v>
      </c>
    </row>
    <row r="48" spans="1:46" ht="13.2">
      <c r="A48" s="727"/>
      <c r="AK48" s="735" t="s">
        <v>486</v>
      </c>
      <c r="AL48" s="735"/>
      <c r="AM48" s="735"/>
      <c r="AN48" s="735"/>
      <c r="AO48" s="735"/>
      <c r="AP48" s="735"/>
      <c r="AQ48" s="799"/>
      <c r="AR48" s="735"/>
    </row>
    <row r="49" spans="1:44" ht="13.5" customHeight="1">
      <c r="A49" s="727"/>
      <c r="AK49" s="749"/>
      <c r="AL49" s="761"/>
      <c r="AM49" s="765" t="s">
        <v>95</v>
      </c>
      <c r="AN49" s="778" t="s">
        <v>403</v>
      </c>
      <c r="AO49" s="790"/>
      <c r="AP49" s="790"/>
      <c r="AQ49" s="790"/>
      <c r="AR49" s="824"/>
    </row>
    <row r="50" spans="1:44" ht="13.2">
      <c r="A50" s="727"/>
      <c r="AK50" s="750"/>
      <c r="AL50" s="762"/>
      <c r="AM50" s="766"/>
      <c r="AN50" s="779" t="s">
        <v>462</v>
      </c>
      <c r="AO50" s="791" t="s">
        <v>463</v>
      </c>
      <c r="AP50" s="802" t="s">
        <v>487</v>
      </c>
      <c r="AQ50" s="815" t="s">
        <v>366</v>
      </c>
      <c r="AR50" s="825" t="s">
        <v>488</v>
      </c>
    </row>
    <row r="51" spans="1:44" ht="13.2">
      <c r="A51" s="727"/>
      <c r="AK51" s="749" t="s">
        <v>235</v>
      </c>
      <c r="AL51" s="761"/>
      <c r="AM51" s="767">
        <v>761329</v>
      </c>
      <c r="AN51" s="780">
        <v>102274</v>
      </c>
      <c r="AO51" s="792">
        <v>-17.399999999999999</v>
      </c>
      <c r="AP51" s="803">
        <v>202870</v>
      </c>
      <c r="AQ51" s="816">
        <v>20.100000000000001</v>
      </c>
      <c r="AR51" s="826">
        <v>-37.5</v>
      </c>
    </row>
    <row r="52" spans="1:44" ht="13.2">
      <c r="A52" s="727"/>
      <c r="AK52" s="751"/>
      <c r="AL52" s="763" t="s">
        <v>281</v>
      </c>
      <c r="AM52" s="768">
        <v>224276</v>
      </c>
      <c r="AN52" s="781">
        <v>30128</v>
      </c>
      <c r="AO52" s="793">
        <v>-20.3</v>
      </c>
      <c r="AP52" s="804">
        <v>79735</v>
      </c>
      <c r="AQ52" s="817">
        <v>0.5</v>
      </c>
      <c r="AR52" s="827">
        <v>-20.8</v>
      </c>
    </row>
    <row r="53" spans="1:44" ht="13.2">
      <c r="A53" s="727"/>
      <c r="AK53" s="749" t="s">
        <v>231</v>
      </c>
      <c r="AL53" s="761"/>
      <c r="AM53" s="767">
        <v>651984</v>
      </c>
      <c r="AN53" s="780">
        <v>87999</v>
      </c>
      <c r="AO53" s="792">
        <v>-14</v>
      </c>
      <c r="AP53" s="803">
        <v>167497</v>
      </c>
      <c r="AQ53" s="816">
        <v>-17.399999999999999</v>
      </c>
      <c r="AR53" s="826">
        <v>3.4</v>
      </c>
    </row>
    <row r="54" spans="1:44" ht="13.2">
      <c r="A54" s="727"/>
      <c r="AK54" s="751"/>
      <c r="AL54" s="763" t="s">
        <v>281</v>
      </c>
      <c r="AM54" s="768">
        <v>377427</v>
      </c>
      <c r="AN54" s="781">
        <v>50942</v>
      </c>
      <c r="AO54" s="793">
        <v>69.099999999999994</v>
      </c>
      <c r="AP54" s="804">
        <v>82571</v>
      </c>
      <c r="AQ54" s="817">
        <v>3.6</v>
      </c>
      <c r="AR54" s="827">
        <v>65.5</v>
      </c>
    </row>
    <row r="55" spans="1:44" ht="13.2">
      <c r="A55" s="727"/>
      <c r="AK55" s="749" t="s">
        <v>489</v>
      </c>
      <c r="AL55" s="761"/>
      <c r="AM55" s="767">
        <v>436133</v>
      </c>
      <c r="AN55" s="780">
        <v>59597</v>
      </c>
      <c r="AO55" s="792">
        <v>-32.299999999999997</v>
      </c>
      <c r="AP55" s="803">
        <v>190274</v>
      </c>
      <c r="AQ55" s="816">
        <v>13.6</v>
      </c>
      <c r="AR55" s="826">
        <v>-45.9</v>
      </c>
    </row>
    <row r="56" spans="1:44" ht="13.2">
      <c r="A56" s="727"/>
      <c r="AK56" s="751"/>
      <c r="AL56" s="763" t="s">
        <v>281</v>
      </c>
      <c r="AM56" s="768">
        <v>331417</v>
      </c>
      <c r="AN56" s="781">
        <v>45288</v>
      </c>
      <c r="AO56" s="793">
        <v>-11.1</v>
      </c>
      <c r="AP56" s="804">
        <v>88584</v>
      </c>
      <c r="AQ56" s="817">
        <v>7.3</v>
      </c>
      <c r="AR56" s="827">
        <v>-18.399999999999999</v>
      </c>
    </row>
    <row r="57" spans="1:44" ht="13.2">
      <c r="A57" s="727"/>
      <c r="AK57" s="749" t="s">
        <v>444</v>
      </c>
      <c r="AL57" s="761"/>
      <c r="AM57" s="767">
        <v>602658</v>
      </c>
      <c r="AN57" s="780">
        <v>83726</v>
      </c>
      <c r="AO57" s="792">
        <v>40.5</v>
      </c>
      <c r="AP57" s="803">
        <v>200194</v>
      </c>
      <c r="AQ57" s="816">
        <v>5.2</v>
      </c>
      <c r="AR57" s="826">
        <v>35.299999999999997</v>
      </c>
    </row>
    <row r="58" spans="1:44" ht="13.2">
      <c r="A58" s="727"/>
      <c r="AK58" s="751"/>
      <c r="AL58" s="763" t="s">
        <v>281</v>
      </c>
      <c r="AM58" s="768">
        <v>332305</v>
      </c>
      <c r="AN58" s="781">
        <v>46166</v>
      </c>
      <c r="AO58" s="793">
        <v>1.9</v>
      </c>
      <c r="AP58" s="804">
        <v>106422</v>
      </c>
      <c r="AQ58" s="817">
        <v>20.100000000000001</v>
      </c>
      <c r="AR58" s="827">
        <v>-18.2</v>
      </c>
    </row>
    <row r="59" spans="1:44" ht="13.2">
      <c r="A59" s="727"/>
      <c r="AK59" s="749" t="s">
        <v>322</v>
      </c>
      <c r="AL59" s="761"/>
      <c r="AM59" s="767">
        <v>755474</v>
      </c>
      <c r="AN59" s="780">
        <v>106225</v>
      </c>
      <c r="AO59" s="792">
        <v>26.9</v>
      </c>
      <c r="AP59" s="803">
        <v>196914</v>
      </c>
      <c r="AQ59" s="816">
        <v>-1.6</v>
      </c>
      <c r="AR59" s="826">
        <v>28.5</v>
      </c>
    </row>
    <row r="60" spans="1:44" ht="13.2">
      <c r="A60" s="727"/>
      <c r="AK60" s="751"/>
      <c r="AL60" s="763" t="s">
        <v>281</v>
      </c>
      <c r="AM60" s="768">
        <v>478830</v>
      </c>
      <c r="AN60" s="781">
        <v>67327</v>
      </c>
      <c r="AO60" s="793">
        <v>45.8</v>
      </c>
      <c r="AP60" s="804">
        <v>98966</v>
      </c>
      <c r="AQ60" s="817">
        <v>-7</v>
      </c>
      <c r="AR60" s="827">
        <v>52.8</v>
      </c>
    </row>
    <row r="61" spans="1:44" ht="13.2">
      <c r="A61" s="727"/>
      <c r="AK61" s="749" t="s">
        <v>490</v>
      </c>
      <c r="AL61" s="764"/>
      <c r="AM61" s="767">
        <v>641516</v>
      </c>
      <c r="AN61" s="780">
        <v>87964</v>
      </c>
      <c r="AO61" s="792">
        <v>0.7</v>
      </c>
      <c r="AP61" s="803">
        <v>191550</v>
      </c>
      <c r="AQ61" s="818">
        <v>4</v>
      </c>
      <c r="AR61" s="826">
        <v>-3.3</v>
      </c>
    </row>
    <row r="62" spans="1:44" ht="13.2">
      <c r="A62" s="727"/>
      <c r="AK62" s="751"/>
      <c r="AL62" s="763" t="s">
        <v>281</v>
      </c>
      <c r="AM62" s="768">
        <v>348851</v>
      </c>
      <c r="AN62" s="781">
        <v>47970</v>
      </c>
      <c r="AO62" s="793">
        <v>17.100000000000001</v>
      </c>
      <c r="AP62" s="804">
        <v>91256</v>
      </c>
      <c r="AQ62" s="817">
        <v>4.9000000000000004</v>
      </c>
      <c r="AR62" s="827">
        <v>12.2</v>
      </c>
    </row>
    <row r="63" spans="1:44" ht="13.2">
      <c r="A63" s="727"/>
    </row>
    <row r="64" spans="1:44" ht="13.2">
      <c r="A64" s="727"/>
    </row>
    <row r="65" spans="1:46" ht="13.2">
      <c r="A65" s="727"/>
    </row>
    <row r="66" spans="1:46" ht="13.2">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70" spans="1:46" ht="13.2" hidden="1"/>
    <row r="71" spans="1:46" ht="13.2" hidden="1"/>
    <row r="72" spans="1:46" ht="13.2" hidden="1"/>
    <row r="73" spans="1:46" ht="13.2" hidden="1"/>
  </sheetData>
  <sheetProtection algorithmName="SHA-512" hashValue="6rY7TNAmNEr+i3b79SArcneo+NLd6ofh2DNZWu8sFWEVZocPId9MEgv7hcJ9JKtcjShVsOy/E3ZVskeba9ymJA==" saltValue="81fC/rdsHWj1K70u2JmfR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8" scale="89" fitToWidth="1" fitToHeight="1" orientation="landscape" usePrinterDefaults="1"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109</v>
      </c>
    </row>
    <row r="121" spans="125:125" ht="13.5" hidden="1" customHeight="1">
      <c r="DU121" s="725"/>
    </row>
  </sheetData>
  <sheetProtection algorithmName="SHA-512" hashValue="RmB/zQghC6VIBVwY6NaGAVhmtgrtCRhkQJ+lAyK4CAzrgl+hR7A28M0vfPpRdY+4WzN+qDjx87XPtDMvHwaxwg==" saltValue="DlmLiOoYuJLJSBbicm+qcw==" spinCount="100000" sheet="1" objects="1" scenarios="1"/>
  <phoneticPr fontId="6"/>
  <printOptions horizontalCentered="1" verticalCentered="1"/>
  <pageMargins left="0" right="0" top="0.19685039370078741" bottom="0" header="0.39370078740157483" footer="0"/>
  <pageSetup paperSize="8" scale="58" fitToWidth="1" fitToHeight="1" orientation="landscape" usePrinterDefaults="1"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41406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ht="13.2">
      <c r="B2" s="725"/>
      <c r="T2" s="725"/>
    </row>
    <row r="3" spans="1:125"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5"/>
      <c r="G33" s="725"/>
      <c r="I33" s="725"/>
    </row>
    <row r="34" spans="2:125" ht="13.2">
      <c r="C34" s="725"/>
      <c r="P34" s="725"/>
      <c r="R34" s="725"/>
      <c r="U34" s="725"/>
    </row>
    <row r="35" spans="2:125" ht="13.2">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ht="13.2">
      <c r="F36" s="725"/>
      <c r="H36" s="725"/>
      <c r="J36" s="725"/>
      <c r="K36" s="725"/>
      <c r="L36" s="725"/>
      <c r="M36" s="725"/>
      <c r="N36" s="725"/>
      <c r="O36" s="725"/>
      <c r="Q36" s="725"/>
      <c r="S36" s="725"/>
      <c r="V36" s="725"/>
    </row>
    <row r="37" spans="2:125" ht="13.2"/>
    <row r="38" spans="2:125" ht="13.2"/>
    <row r="39" spans="2:125" ht="13.2"/>
    <row r="40" spans="2:125" ht="13.2">
      <c r="U40" s="725"/>
    </row>
    <row r="41" spans="2:125" ht="13.2">
      <c r="R41" s="725"/>
    </row>
    <row r="42" spans="2:125" ht="13.2">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ht="13.2">
      <c r="Q43" s="725"/>
      <c r="S43" s="725"/>
      <c r="V43" s="72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109</v>
      </c>
    </row>
  </sheetData>
  <sheetProtection algorithmName="SHA-512" hashValue="nJLAtf5Q54AOa00eZ4VvRP8+mgm2gjAhKC1KoQebZCy24xeWWDwDpZmgFWn0RVGbSvzoTZMjFmOWZxPGUuBLsQ==" saltValue="N90UDMDyVmJPtugX8BJeiA==" spinCount="100000" sheet="1" objects="1" scenarios="1"/>
  <phoneticPr fontId="6"/>
  <printOptions horizontalCentered="1" verticalCentered="1"/>
  <pageMargins left="0" right="0" top="0.19685039370078741" bottom="0" header="0.39370078740157483" footer="0"/>
  <pageSetup paperSize="8" scale="58" fitToWidth="1" fitToHeight="1" orientation="landscape" usePrinterDefaults="1"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2" customWidth="1"/>
    <col min="2" max="16" width="14.6640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5</v>
      </c>
    </row>
    <row r="46" spans="2:10" ht="29.25" customHeight="1">
      <c r="B46" s="835" t="s">
        <v>6</v>
      </c>
      <c r="C46" s="839"/>
      <c r="D46" s="839"/>
      <c r="E46" s="843" t="s">
        <v>18</v>
      </c>
      <c r="F46" s="847" t="s">
        <v>406</v>
      </c>
      <c r="G46" s="851" t="s">
        <v>357</v>
      </c>
      <c r="H46" s="851" t="s">
        <v>4</v>
      </c>
      <c r="I46" s="851" t="s">
        <v>492</v>
      </c>
      <c r="J46" s="856" t="s">
        <v>446</v>
      </c>
    </row>
    <row r="47" spans="2:10" ht="57.75" customHeight="1">
      <c r="B47" s="836"/>
      <c r="C47" s="840" t="s">
        <v>1</v>
      </c>
      <c r="D47" s="840"/>
      <c r="E47" s="844"/>
      <c r="F47" s="848">
        <v>18.46</v>
      </c>
      <c r="G47" s="852">
        <v>14.22</v>
      </c>
      <c r="H47" s="852">
        <v>11.81</v>
      </c>
      <c r="I47" s="852">
        <v>9.3000000000000007</v>
      </c>
      <c r="J47" s="857">
        <v>20.149999999999999</v>
      </c>
    </row>
    <row r="48" spans="2:10" ht="57.75" customHeight="1">
      <c r="B48" s="837"/>
      <c r="C48" s="841" t="s">
        <v>11</v>
      </c>
      <c r="D48" s="841"/>
      <c r="E48" s="845"/>
      <c r="F48" s="849">
        <v>4.09</v>
      </c>
      <c r="G48" s="853">
        <v>5.97</v>
      </c>
      <c r="H48" s="853">
        <v>5.12</v>
      </c>
      <c r="I48" s="853">
        <v>7.51</v>
      </c>
      <c r="J48" s="858">
        <v>7.88</v>
      </c>
    </row>
    <row r="49" spans="2:10" ht="57.75" customHeight="1">
      <c r="B49" s="838"/>
      <c r="C49" s="842" t="s">
        <v>17</v>
      </c>
      <c r="D49" s="842"/>
      <c r="E49" s="846"/>
      <c r="F49" s="850">
        <v>0.95</v>
      </c>
      <c r="G49" s="854" t="s">
        <v>303</v>
      </c>
      <c r="H49" s="854" t="s">
        <v>71</v>
      </c>
      <c r="I49" s="854">
        <v>0.94</v>
      </c>
      <c r="J49" s="859">
        <v>12.66</v>
      </c>
    </row>
    <row r="50" spans="2:10" ht="13.2"/>
  </sheetData>
  <sheetProtection algorithmName="SHA-512" hashValue="xRRJQcao+L+U+i90+ixS8JGO0wW5orpNILIbJyzcpVn8UUzaI1v98E8+ql9KL3VTqvzXVHqIy0bO7zVfBac4Aw==" saltValue="JlWs3bEK009MA+g31I8JE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362" customWidth="1"/>
    <col min="2" max="2" width="11" style="362" customWidth="1"/>
    <col min="3" max="3" width="17" style="362" customWidth="1"/>
    <col min="4" max="5" width="16.6640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5</v>
      </c>
      <c r="K32" s="860"/>
      <c r="L32" s="860"/>
      <c r="M32" s="860"/>
      <c r="N32" s="860"/>
      <c r="O32" s="860"/>
      <c r="P32" s="860"/>
    </row>
    <row r="33" spans="1:16" ht="39" customHeight="1">
      <c r="A33" s="860"/>
      <c r="B33" s="861" t="s">
        <v>15</v>
      </c>
      <c r="C33" s="867"/>
      <c r="D33" s="867"/>
      <c r="E33" s="872" t="s">
        <v>18</v>
      </c>
      <c r="F33" s="876" t="s">
        <v>406</v>
      </c>
      <c r="G33" s="879" t="s">
        <v>357</v>
      </c>
      <c r="H33" s="879" t="s">
        <v>4</v>
      </c>
      <c r="I33" s="879" t="s">
        <v>492</v>
      </c>
      <c r="J33" s="882" t="s">
        <v>446</v>
      </c>
      <c r="K33" s="860"/>
      <c r="L33" s="860"/>
      <c r="M33" s="860"/>
      <c r="N33" s="860"/>
      <c r="O33" s="860"/>
      <c r="P33" s="860"/>
    </row>
    <row r="34" spans="1:16" ht="39" customHeight="1">
      <c r="A34" s="860"/>
      <c r="B34" s="862"/>
      <c r="C34" s="868" t="s">
        <v>268</v>
      </c>
      <c r="D34" s="868"/>
      <c r="E34" s="873"/>
      <c r="F34" s="877">
        <v>4.09</v>
      </c>
      <c r="G34" s="880">
        <v>5.97</v>
      </c>
      <c r="H34" s="880">
        <v>5.12</v>
      </c>
      <c r="I34" s="880">
        <v>7.5</v>
      </c>
      <c r="J34" s="883">
        <v>7.88</v>
      </c>
      <c r="K34" s="860"/>
      <c r="L34" s="860"/>
      <c r="M34" s="860"/>
      <c r="N34" s="860"/>
      <c r="O34" s="860"/>
      <c r="P34" s="860"/>
    </row>
    <row r="35" spans="1:16" ht="39" customHeight="1">
      <c r="A35" s="860"/>
      <c r="B35" s="863"/>
      <c r="C35" s="869" t="s">
        <v>420</v>
      </c>
      <c r="D35" s="869"/>
      <c r="E35" s="874"/>
      <c r="F35" s="878">
        <v>2.66</v>
      </c>
      <c r="G35" s="881">
        <v>1.8199999999999998</v>
      </c>
      <c r="H35" s="881">
        <v>1.8199999999999998</v>
      </c>
      <c r="I35" s="881">
        <v>2.2200000000000002</v>
      </c>
      <c r="J35" s="884">
        <v>1.98</v>
      </c>
      <c r="K35" s="860"/>
      <c r="L35" s="860"/>
      <c r="M35" s="860"/>
      <c r="N35" s="860"/>
      <c r="O35" s="860"/>
      <c r="P35" s="860"/>
    </row>
    <row r="36" spans="1:16" ht="39" customHeight="1">
      <c r="A36" s="860"/>
      <c r="B36" s="863"/>
      <c r="C36" s="869" t="s">
        <v>239</v>
      </c>
      <c r="D36" s="869"/>
      <c r="E36" s="874"/>
      <c r="F36" s="878">
        <v>2.58</v>
      </c>
      <c r="G36" s="881">
        <v>0.66</v>
      </c>
      <c r="H36" s="881">
        <v>0.48</v>
      </c>
      <c r="I36" s="881">
        <v>0.9</v>
      </c>
      <c r="J36" s="884">
        <v>1.1499999999999999</v>
      </c>
      <c r="K36" s="860"/>
      <c r="L36" s="860"/>
      <c r="M36" s="860"/>
      <c r="N36" s="860"/>
      <c r="O36" s="860"/>
      <c r="P36" s="860"/>
    </row>
    <row r="37" spans="1:16" ht="39" customHeight="1">
      <c r="A37" s="860"/>
      <c r="B37" s="863"/>
      <c r="C37" s="869" t="s">
        <v>30</v>
      </c>
      <c r="D37" s="869"/>
      <c r="E37" s="874"/>
      <c r="F37" s="878">
        <v>0</v>
      </c>
      <c r="G37" s="881">
        <v>1.7</v>
      </c>
      <c r="H37" s="881">
        <v>1.1399999999999999</v>
      </c>
      <c r="I37" s="881">
        <v>1.5699999999999998</v>
      </c>
      <c r="J37" s="884">
        <v>1.1399999999999999</v>
      </c>
      <c r="K37" s="860"/>
      <c r="L37" s="860"/>
      <c r="M37" s="860"/>
      <c r="N37" s="860"/>
      <c r="O37" s="860"/>
      <c r="P37" s="860"/>
    </row>
    <row r="38" spans="1:16" ht="39" customHeight="1">
      <c r="A38" s="860"/>
      <c r="B38" s="863"/>
      <c r="C38" s="869" t="s">
        <v>424</v>
      </c>
      <c r="D38" s="869"/>
      <c r="E38" s="874"/>
      <c r="F38" s="878">
        <v>3.e-002</v>
      </c>
      <c r="G38" s="881">
        <v>6.e-002</v>
      </c>
      <c r="H38" s="881">
        <v>7.0000000000000007e-002</v>
      </c>
      <c r="I38" s="881">
        <v>9.e-002</v>
      </c>
      <c r="J38" s="884">
        <v>0.11</v>
      </c>
      <c r="K38" s="860"/>
      <c r="L38" s="860"/>
      <c r="M38" s="860"/>
      <c r="N38" s="860"/>
      <c r="O38" s="860"/>
      <c r="P38" s="860"/>
    </row>
    <row r="39" spans="1:16" ht="39" customHeight="1">
      <c r="A39" s="860"/>
      <c r="B39" s="863"/>
      <c r="C39" s="869" t="s">
        <v>423</v>
      </c>
      <c r="D39" s="869"/>
      <c r="E39" s="874"/>
      <c r="F39" s="878">
        <v>0.13</v>
      </c>
      <c r="G39" s="881">
        <v>3.e-002</v>
      </c>
      <c r="H39" s="881">
        <v>2.e-002</v>
      </c>
      <c r="I39" s="881">
        <v>7.0000000000000007e-002</v>
      </c>
      <c r="J39" s="884">
        <v>6.e-002</v>
      </c>
      <c r="K39" s="860"/>
      <c r="L39" s="860"/>
      <c r="M39" s="860"/>
      <c r="N39" s="860"/>
      <c r="O39" s="860"/>
      <c r="P39" s="860"/>
    </row>
    <row r="40" spans="1:16" ht="39" customHeight="1">
      <c r="A40" s="860"/>
      <c r="B40" s="863"/>
      <c r="C40" s="869" t="s">
        <v>227</v>
      </c>
      <c r="D40" s="869"/>
      <c r="E40" s="874"/>
      <c r="F40" s="878">
        <v>1.1499999999999999</v>
      </c>
      <c r="G40" s="881">
        <v>1.e-002</v>
      </c>
      <c r="H40" s="881">
        <v>0</v>
      </c>
      <c r="I40" s="881">
        <v>1.e-002</v>
      </c>
      <c r="J40" s="884">
        <v>0</v>
      </c>
      <c r="K40" s="860"/>
      <c r="L40" s="860"/>
      <c r="M40" s="860"/>
      <c r="N40" s="860"/>
      <c r="O40" s="860"/>
      <c r="P40" s="860"/>
    </row>
    <row r="41" spans="1:16" ht="39" customHeight="1">
      <c r="A41" s="860"/>
      <c r="B41" s="863"/>
      <c r="C41" s="869" t="s">
        <v>426</v>
      </c>
      <c r="D41" s="869"/>
      <c r="E41" s="874"/>
      <c r="F41" s="878">
        <v>5.e-002</v>
      </c>
      <c r="G41" s="881">
        <v>0</v>
      </c>
      <c r="H41" s="881">
        <v>3.e-002</v>
      </c>
      <c r="I41" s="881">
        <v>4.e-002</v>
      </c>
      <c r="J41" s="884">
        <v>0</v>
      </c>
      <c r="K41" s="860"/>
      <c r="L41" s="860"/>
      <c r="M41" s="860"/>
      <c r="N41" s="860"/>
      <c r="O41" s="860"/>
      <c r="P41" s="860"/>
    </row>
    <row r="42" spans="1:16" ht="39" customHeight="1">
      <c r="A42" s="860"/>
      <c r="B42" s="864"/>
      <c r="C42" s="869" t="s">
        <v>493</v>
      </c>
      <c r="D42" s="869"/>
      <c r="E42" s="874"/>
      <c r="F42" s="878" t="s">
        <v>202</v>
      </c>
      <c r="G42" s="881" t="s">
        <v>202</v>
      </c>
      <c r="H42" s="881" t="s">
        <v>202</v>
      </c>
      <c r="I42" s="881" t="s">
        <v>202</v>
      </c>
      <c r="J42" s="884" t="s">
        <v>202</v>
      </c>
      <c r="K42" s="860"/>
      <c r="L42" s="860"/>
      <c r="M42" s="860"/>
      <c r="N42" s="860"/>
      <c r="O42" s="860"/>
      <c r="P42" s="860"/>
    </row>
    <row r="43" spans="1:16" ht="39" customHeight="1">
      <c r="A43" s="860"/>
      <c r="B43" s="865"/>
      <c r="C43" s="870" t="s">
        <v>457</v>
      </c>
      <c r="D43" s="870"/>
      <c r="E43" s="875"/>
      <c r="F43" s="850" t="s">
        <v>202</v>
      </c>
      <c r="G43" s="854" t="s">
        <v>202</v>
      </c>
      <c r="H43" s="854" t="s">
        <v>202</v>
      </c>
      <c r="I43" s="854" t="s">
        <v>202</v>
      </c>
      <c r="J43" s="859" t="s">
        <v>202</v>
      </c>
      <c r="K43" s="860"/>
      <c r="L43" s="860"/>
      <c r="M43" s="860"/>
      <c r="N43" s="860"/>
      <c r="O43" s="860"/>
      <c r="P43" s="860"/>
    </row>
    <row r="44" spans="1:16" ht="39" customHeight="1">
      <c r="A44" s="860"/>
      <c r="B44" s="866" t="s">
        <v>20</v>
      </c>
      <c r="C44" s="871"/>
      <c r="D44" s="871"/>
      <c r="E44" s="871"/>
      <c r="F44" s="860"/>
      <c r="G44" s="860"/>
      <c r="H44" s="860"/>
      <c r="I44" s="860"/>
      <c r="J44" s="860"/>
      <c r="K44" s="860"/>
      <c r="L44" s="860"/>
      <c r="M44" s="860"/>
      <c r="N44" s="860"/>
      <c r="O44" s="860"/>
      <c r="P44" s="860"/>
    </row>
    <row r="45" spans="1:16" ht="16.2">
      <c r="A45" s="860"/>
      <c r="B45" s="860"/>
      <c r="C45" s="860"/>
      <c r="D45" s="860"/>
      <c r="E45" s="860"/>
      <c r="F45" s="860"/>
      <c r="G45" s="860"/>
      <c r="H45" s="860"/>
      <c r="I45" s="860"/>
      <c r="J45" s="860"/>
      <c r="K45" s="860"/>
      <c r="L45" s="860"/>
      <c r="M45" s="860"/>
      <c r="N45" s="860"/>
      <c r="O45" s="860"/>
      <c r="P45" s="860"/>
    </row>
  </sheetData>
  <sheetProtection algorithmName="SHA-512" hashValue="aJrjgmDAS+rrvJiY4ayx0rFVwzDaGK9SJTy8fMknrzelp/HeS4G4X82vUJSU5k9qThdvZeH9GLWykwxPkT+rZA==" saltValue="0heBMwOVO89SSJGggCETG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362" customWidth="1"/>
    <col min="2" max="3" width="10.88671875" style="362" customWidth="1"/>
    <col min="4" max="4" width="10" style="362" customWidth="1"/>
    <col min="5" max="10" width="11" style="362" customWidth="1"/>
    <col min="11" max="15" width="13.109375" style="362" customWidth="1"/>
    <col min="16" max="21" width="11.4414062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45" t="s">
        <v>24</v>
      </c>
      <c r="P43" s="733"/>
      <c r="Q43" s="733"/>
      <c r="R43" s="733"/>
      <c r="S43" s="733"/>
      <c r="T43" s="733"/>
      <c r="U43" s="733"/>
    </row>
    <row r="44" spans="1:21" ht="30.75" customHeight="1">
      <c r="A44" s="733"/>
      <c r="B44" s="885" t="s">
        <v>28</v>
      </c>
      <c r="C44" s="898"/>
      <c r="D44" s="898"/>
      <c r="E44" s="915"/>
      <c r="F44" s="915"/>
      <c r="G44" s="915"/>
      <c r="H44" s="915"/>
      <c r="I44" s="915"/>
      <c r="J44" s="923" t="s">
        <v>18</v>
      </c>
      <c r="K44" s="930" t="s">
        <v>406</v>
      </c>
      <c r="L44" s="938" t="s">
        <v>357</v>
      </c>
      <c r="M44" s="938" t="s">
        <v>4</v>
      </c>
      <c r="N44" s="938" t="s">
        <v>492</v>
      </c>
      <c r="O44" s="946" t="s">
        <v>446</v>
      </c>
      <c r="P44" s="733"/>
      <c r="Q44" s="733"/>
      <c r="R44" s="733"/>
      <c r="S44" s="733"/>
      <c r="T44" s="733"/>
      <c r="U44" s="733"/>
    </row>
    <row r="45" spans="1:21" ht="30.75" customHeight="1">
      <c r="A45" s="733"/>
      <c r="B45" s="886" t="s">
        <v>29</v>
      </c>
      <c r="C45" s="899"/>
      <c r="D45" s="908"/>
      <c r="E45" s="916" t="s">
        <v>27</v>
      </c>
      <c r="F45" s="916"/>
      <c r="G45" s="916"/>
      <c r="H45" s="916"/>
      <c r="I45" s="916"/>
      <c r="J45" s="924"/>
      <c r="K45" s="931">
        <v>558</v>
      </c>
      <c r="L45" s="939">
        <v>517</v>
      </c>
      <c r="M45" s="939">
        <v>478</v>
      </c>
      <c r="N45" s="939">
        <v>438</v>
      </c>
      <c r="O45" s="947">
        <v>487</v>
      </c>
      <c r="P45" s="733"/>
      <c r="Q45" s="733"/>
      <c r="R45" s="733"/>
      <c r="S45" s="733"/>
      <c r="T45" s="733"/>
      <c r="U45" s="733"/>
    </row>
    <row r="46" spans="1:21" ht="30.75" customHeight="1">
      <c r="A46" s="733"/>
      <c r="B46" s="887"/>
      <c r="C46" s="900"/>
      <c r="D46" s="909"/>
      <c r="E46" s="917" t="s">
        <v>34</v>
      </c>
      <c r="F46" s="917"/>
      <c r="G46" s="917"/>
      <c r="H46" s="917"/>
      <c r="I46" s="917"/>
      <c r="J46" s="925"/>
      <c r="K46" s="932" t="s">
        <v>202</v>
      </c>
      <c r="L46" s="940" t="s">
        <v>202</v>
      </c>
      <c r="M46" s="940" t="s">
        <v>202</v>
      </c>
      <c r="N46" s="940" t="s">
        <v>202</v>
      </c>
      <c r="O46" s="948" t="s">
        <v>202</v>
      </c>
      <c r="P46" s="733"/>
      <c r="Q46" s="733"/>
      <c r="R46" s="733"/>
      <c r="S46" s="733"/>
      <c r="T46" s="733"/>
      <c r="U46" s="733"/>
    </row>
    <row r="47" spans="1:21" ht="30.75" customHeight="1">
      <c r="A47" s="733"/>
      <c r="B47" s="887"/>
      <c r="C47" s="900"/>
      <c r="D47" s="909"/>
      <c r="E47" s="917" t="s">
        <v>36</v>
      </c>
      <c r="F47" s="917"/>
      <c r="G47" s="917"/>
      <c r="H47" s="917"/>
      <c r="I47" s="917"/>
      <c r="J47" s="925"/>
      <c r="K47" s="932" t="s">
        <v>202</v>
      </c>
      <c r="L47" s="940" t="s">
        <v>202</v>
      </c>
      <c r="M47" s="940" t="s">
        <v>202</v>
      </c>
      <c r="N47" s="940" t="s">
        <v>202</v>
      </c>
      <c r="O47" s="948" t="s">
        <v>202</v>
      </c>
      <c r="P47" s="733"/>
      <c r="Q47" s="733"/>
      <c r="R47" s="733"/>
      <c r="S47" s="733"/>
      <c r="T47" s="733"/>
      <c r="U47" s="733"/>
    </row>
    <row r="48" spans="1:21" ht="30.75" customHeight="1">
      <c r="A48" s="733"/>
      <c r="B48" s="887"/>
      <c r="C48" s="900"/>
      <c r="D48" s="909"/>
      <c r="E48" s="917" t="s">
        <v>42</v>
      </c>
      <c r="F48" s="917"/>
      <c r="G48" s="917"/>
      <c r="H48" s="917"/>
      <c r="I48" s="917"/>
      <c r="J48" s="925"/>
      <c r="K48" s="932">
        <v>30</v>
      </c>
      <c r="L48" s="940">
        <v>42</v>
      </c>
      <c r="M48" s="940">
        <v>47</v>
      </c>
      <c r="N48" s="940">
        <v>60</v>
      </c>
      <c r="O48" s="948">
        <v>73</v>
      </c>
      <c r="P48" s="733"/>
      <c r="Q48" s="733"/>
      <c r="R48" s="733"/>
      <c r="S48" s="733"/>
      <c r="T48" s="733"/>
      <c r="U48" s="733"/>
    </row>
    <row r="49" spans="1:21" ht="30.75" customHeight="1">
      <c r="A49" s="733"/>
      <c r="B49" s="887"/>
      <c r="C49" s="900"/>
      <c r="D49" s="909"/>
      <c r="E49" s="917" t="s">
        <v>2</v>
      </c>
      <c r="F49" s="917"/>
      <c r="G49" s="917"/>
      <c r="H49" s="917"/>
      <c r="I49" s="917"/>
      <c r="J49" s="925"/>
      <c r="K49" s="932" t="s">
        <v>202</v>
      </c>
      <c r="L49" s="940" t="s">
        <v>202</v>
      </c>
      <c r="M49" s="940" t="s">
        <v>202</v>
      </c>
      <c r="N49" s="940" t="s">
        <v>202</v>
      </c>
      <c r="O49" s="948" t="s">
        <v>202</v>
      </c>
      <c r="P49" s="733"/>
      <c r="Q49" s="733"/>
      <c r="R49" s="733"/>
      <c r="S49" s="733"/>
      <c r="T49" s="733"/>
      <c r="U49" s="733"/>
    </row>
    <row r="50" spans="1:21" ht="30.75" customHeight="1">
      <c r="A50" s="733"/>
      <c r="B50" s="887"/>
      <c r="C50" s="900"/>
      <c r="D50" s="909"/>
      <c r="E50" s="917" t="s">
        <v>44</v>
      </c>
      <c r="F50" s="917"/>
      <c r="G50" s="917"/>
      <c r="H50" s="917"/>
      <c r="I50" s="917"/>
      <c r="J50" s="925"/>
      <c r="K50" s="932" t="s">
        <v>202</v>
      </c>
      <c r="L50" s="940" t="s">
        <v>202</v>
      </c>
      <c r="M50" s="940" t="s">
        <v>202</v>
      </c>
      <c r="N50" s="940" t="s">
        <v>202</v>
      </c>
      <c r="O50" s="948" t="s">
        <v>202</v>
      </c>
      <c r="P50" s="733"/>
      <c r="Q50" s="733"/>
      <c r="R50" s="733"/>
      <c r="S50" s="733"/>
      <c r="T50" s="733"/>
      <c r="U50" s="733"/>
    </row>
    <row r="51" spans="1:21" ht="30.75" customHeight="1">
      <c r="A51" s="733"/>
      <c r="B51" s="888"/>
      <c r="C51" s="901"/>
      <c r="D51" s="910"/>
      <c r="E51" s="917" t="s">
        <v>51</v>
      </c>
      <c r="F51" s="917"/>
      <c r="G51" s="917"/>
      <c r="H51" s="917"/>
      <c r="I51" s="917"/>
      <c r="J51" s="925"/>
      <c r="K51" s="932" t="s">
        <v>202</v>
      </c>
      <c r="L51" s="940" t="s">
        <v>202</v>
      </c>
      <c r="M51" s="940" t="s">
        <v>202</v>
      </c>
      <c r="N51" s="940" t="s">
        <v>202</v>
      </c>
      <c r="O51" s="948" t="s">
        <v>202</v>
      </c>
      <c r="P51" s="733"/>
      <c r="Q51" s="733"/>
      <c r="R51" s="733"/>
      <c r="S51" s="733"/>
      <c r="T51" s="733"/>
      <c r="U51" s="733"/>
    </row>
    <row r="52" spans="1:21" ht="30.75" customHeight="1">
      <c r="A52" s="733"/>
      <c r="B52" s="889" t="s">
        <v>53</v>
      </c>
      <c r="C52" s="902"/>
      <c r="D52" s="910"/>
      <c r="E52" s="917" t="s">
        <v>54</v>
      </c>
      <c r="F52" s="917"/>
      <c r="G52" s="917"/>
      <c r="H52" s="917"/>
      <c r="I52" s="917"/>
      <c r="J52" s="925"/>
      <c r="K52" s="932">
        <v>404</v>
      </c>
      <c r="L52" s="940">
        <v>367</v>
      </c>
      <c r="M52" s="940">
        <v>355</v>
      </c>
      <c r="N52" s="940">
        <v>353</v>
      </c>
      <c r="O52" s="948">
        <v>356</v>
      </c>
      <c r="P52" s="733"/>
      <c r="Q52" s="733"/>
      <c r="R52" s="733"/>
      <c r="S52" s="733"/>
      <c r="T52" s="733"/>
      <c r="U52" s="733"/>
    </row>
    <row r="53" spans="1:21" ht="30.75" customHeight="1">
      <c r="A53" s="733"/>
      <c r="B53" s="890" t="s">
        <v>56</v>
      </c>
      <c r="C53" s="903"/>
      <c r="D53" s="911"/>
      <c r="E53" s="918" t="s">
        <v>58</v>
      </c>
      <c r="F53" s="918"/>
      <c r="G53" s="918"/>
      <c r="H53" s="918"/>
      <c r="I53" s="918"/>
      <c r="J53" s="926"/>
      <c r="K53" s="933">
        <v>184</v>
      </c>
      <c r="L53" s="941">
        <v>192</v>
      </c>
      <c r="M53" s="941">
        <v>170</v>
      </c>
      <c r="N53" s="941">
        <v>145</v>
      </c>
      <c r="O53" s="949">
        <v>204</v>
      </c>
      <c r="P53" s="733"/>
      <c r="Q53" s="733"/>
      <c r="R53" s="733"/>
      <c r="S53" s="733"/>
      <c r="T53" s="733"/>
      <c r="U53" s="733"/>
    </row>
    <row r="54" spans="1:21" ht="24" customHeight="1">
      <c r="A54" s="733"/>
      <c r="B54" s="891" t="s">
        <v>66</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2" t="s">
        <v>10</v>
      </c>
      <c r="C55" s="904"/>
      <c r="D55" s="904"/>
      <c r="E55" s="904"/>
      <c r="F55" s="904"/>
      <c r="G55" s="904"/>
      <c r="H55" s="904"/>
      <c r="I55" s="904"/>
      <c r="J55" s="904"/>
      <c r="K55" s="934"/>
      <c r="L55" s="934"/>
      <c r="M55" s="934"/>
      <c r="N55" s="934"/>
      <c r="O55" s="950" t="s">
        <v>495</v>
      </c>
      <c r="P55" s="733"/>
      <c r="Q55" s="733"/>
      <c r="R55" s="733"/>
      <c r="S55" s="733"/>
      <c r="T55" s="733"/>
      <c r="U55" s="733"/>
    </row>
    <row r="56" spans="1:21" ht="31.5" customHeight="1">
      <c r="A56" s="733"/>
      <c r="B56" s="893"/>
      <c r="C56" s="905"/>
      <c r="D56" s="905"/>
      <c r="E56" s="919"/>
      <c r="F56" s="919"/>
      <c r="G56" s="919"/>
      <c r="H56" s="919"/>
      <c r="I56" s="919"/>
      <c r="J56" s="927" t="s">
        <v>18</v>
      </c>
      <c r="K56" s="935" t="s">
        <v>450</v>
      </c>
      <c r="L56" s="942" t="s">
        <v>498</v>
      </c>
      <c r="M56" s="942" t="s">
        <v>499</v>
      </c>
      <c r="N56" s="942" t="s">
        <v>500</v>
      </c>
      <c r="O56" s="951" t="s">
        <v>339</v>
      </c>
      <c r="P56" s="733"/>
      <c r="Q56" s="733"/>
      <c r="R56" s="733"/>
      <c r="S56" s="733"/>
      <c r="T56" s="733"/>
      <c r="U56" s="733"/>
    </row>
    <row r="57" spans="1:21" ht="31.5" customHeight="1">
      <c r="B57" s="894" t="s">
        <v>52</v>
      </c>
      <c r="C57" s="906"/>
      <c r="D57" s="912" t="s">
        <v>67</v>
      </c>
      <c r="E57" s="920"/>
      <c r="F57" s="920"/>
      <c r="G57" s="920"/>
      <c r="H57" s="920"/>
      <c r="I57" s="920"/>
      <c r="J57" s="928"/>
      <c r="K57" s="936"/>
      <c r="L57" s="943"/>
      <c r="M57" s="943"/>
      <c r="N57" s="943"/>
      <c r="O57" s="952"/>
    </row>
    <row r="58" spans="1:21" ht="31.5" customHeight="1">
      <c r="B58" s="895"/>
      <c r="C58" s="907"/>
      <c r="D58" s="913" t="s">
        <v>68</v>
      </c>
      <c r="E58" s="921"/>
      <c r="F58" s="921"/>
      <c r="G58" s="921"/>
      <c r="H58" s="921"/>
      <c r="I58" s="921"/>
      <c r="J58" s="929"/>
      <c r="K58" s="937"/>
      <c r="L58" s="944"/>
      <c r="M58" s="944"/>
      <c r="N58" s="944"/>
      <c r="O58" s="953"/>
    </row>
    <row r="59" spans="1:21" ht="24" customHeight="1">
      <c r="B59" s="896"/>
      <c r="C59" s="896"/>
      <c r="D59" s="914" t="s">
        <v>49</v>
      </c>
      <c r="E59" s="922"/>
      <c r="F59" s="922"/>
      <c r="G59" s="922"/>
      <c r="H59" s="922"/>
      <c r="I59" s="922"/>
      <c r="J59" s="922"/>
      <c r="K59" s="922"/>
      <c r="L59" s="922"/>
      <c r="M59" s="922"/>
      <c r="N59" s="922"/>
      <c r="O59" s="922"/>
    </row>
    <row r="60" spans="1:21" ht="24" customHeight="1">
      <c r="B60" s="897"/>
      <c r="C60" s="897"/>
      <c r="D60" s="914" t="s">
        <v>43</v>
      </c>
      <c r="E60" s="922"/>
      <c r="F60" s="922"/>
      <c r="G60" s="922"/>
      <c r="H60" s="922"/>
      <c r="I60" s="922"/>
      <c r="J60" s="922"/>
      <c r="K60" s="922"/>
      <c r="L60" s="922"/>
      <c r="M60" s="922"/>
      <c r="N60" s="922"/>
      <c r="O60" s="922"/>
    </row>
    <row r="61" spans="1:21" ht="24" customHeight="1">
      <c r="A61" s="733"/>
      <c r="B61" s="891"/>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1"/>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OrCOh/3ulAnSfa2RMrKrw95f+taAWy1gNHm7PUB+SHUrgKko2ihDeP2+pn2c+O2al+qm3hNPt/IlLX6bsPZaNg==" saltValue="3sKC6oleUcK5FDli+NFDs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7" fitToWidth="1" fitToHeight="1" orientation="landscape" usePrinterDefaults="1"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62" customWidth="1"/>
    <col min="2" max="3" width="12.6640625" style="362" customWidth="1"/>
    <col min="4" max="4" width="11.6640625" style="362" customWidth="1"/>
    <col min="5" max="8" width="10.33203125" style="362" customWidth="1"/>
    <col min="9" max="13" width="16.33203125" style="362" customWidth="1"/>
    <col min="14" max="19" width="12.6640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5" t="s">
        <v>24</v>
      </c>
    </row>
    <row r="40" spans="2:13" ht="27.75" customHeight="1">
      <c r="B40" s="885" t="s">
        <v>28</v>
      </c>
      <c r="C40" s="898"/>
      <c r="D40" s="898"/>
      <c r="E40" s="915"/>
      <c r="F40" s="915"/>
      <c r="G40" s="915"/>
      <c r="H40" s="923" t="s">
        <v>18</v>
      </c>
      <c r="I40" s="930" t="s">
        <v>406</v>
      </c>
      <c r="J40" s="938" t="s">
        <v>357</v>
      </c>
      <c r="K40" s="938" t="s">
        <v>4</v>
      </c>
      <c r="L40" s="938" t="s">
        <v>492</v>
      </c>
      <c r="M40" s="969" t="s">
        <v>446</v>
      </c>
    </row>
    <row r="41" spans="2:13" ht="27.75" customHeight="1">
      <c r="B41" s="886" t="s">
        <v>38</v>
      </c>
      <c r="C41" s="899"/>
      <c r="D41" s="908"/>
      <c r="E41" s="958" t="s">
        <v>72</v>
      </c>
      <c r="F41" s="958"/>
      <c r="G41" s="958"/>
      <c r="H41" s="964"/>
      <c r="I41" s="931">
        <v>4561</v>
      </c>
      <c r="J41" s="939">
        <v>4583</v>
      </c>
      <c r="K41" s="939">
        <v>4507</v>
      </c>
      <c r="L41" s="939">
        <v>4492</v>
      </c>
      <c r="M41" s="947">
        <v>4350</v>
      </c>
    </row>
    <row r="42" spans="2:13" ht="27.75" customHeight="1">
      <c r="B42" s="887"/>
      <c r="C42" s="900"/>
      <c r="D42" s="909"/>
      <c r="E42" s="959" t="s">
        <v>79</v>
      </c>
      <c r="F42" s="959"/>
      <c r="G42" s="959"/>
      <c r="H42" s="965"/>
      <c r="I42" s="932" t="s">
        <v>202</v>
      </c>
      <c r="J42" s="940" t="s">
        <v>202</v>
      </c>
      <c r="K42" s="940" t="s">
        <v>202</v>
      </c>
      <c r="L42" s="940" t="s">
        <v>202</v>
      </c>
      <c r="M42" s="948" t="s">
        <v>202</v>
      </c>
    </row>
    <row r="43" spans="2:13" ht="27.75" customHeight="1">
      <c r="B43" s="887"/>
      <c r="C43" s="900"/>
      <c r="D43" s="909"/>
      <c r="E43" s="959" t="s">
        <v>80</v>
      </c>
      <c r="F43" s="959"/>
      <c r="G43" s="959"/>
      <c r="H43" s="965"/>
      <c r="I43" s="932">
        <v>819</v>
      </c>
      <c r="J43" s="940">
        <v>744</v>
      </c>
      <c r="K43" s="940">
        <v>743</v>
      </c>
      <c r="L43" s="940">
        <v>891</v>
      </c>
      <c r="M43" s="948">
        <v>991</v>
      </c>
    </row>
    <row r="44" spans="2:13" ht="27.75" customHeight="1">
      <c r="B44" s="887"/>
      <c r="C44" s="900"/>
      <c r="D44" s="909"/>
      <c r="E44" s="959" t="s">
        <v>82</v>
      </c>
      <c r="F44" s="959"/>
      <c r="G44" s="959"/>
      <c r="H44" s="965"/>
      <c r="I44" s="932" t="s">
        <v>202</v>
      </c>
      <c r="J44" s="940" t="s">
        <v>202</v>
      </c>
      <c r="K44" s="940" t="s">
        <v>202</v>
      </c>
      <c r="L44" s="940" t="s">
        <v>202</v>
      </c>
      <c r="M44" s="948" t="s">
        <v>202</v>
      </c>
    </row>
    <row r="45" spans="2:13" ht="27.75" customHeight="1">
      <c r="B45" s="887"/>
      <c r="C45" s="900"/>
      <c r="D45" s="909"/>
      <c r="E45" s="959" t="s">
        <v>84</v>
      </c>
      <c r="F45" s="959"/>
      <c r="G45" s="959"/>
      <c r="H45" s="965"/>
      <c r="I45" s="932">
        <v>542</v>
      </c>
      <c r="J45" s="940">
        <v>516</v>
      </c>
      <c r="K45" s="940">
        <v>431</v>
      </c>
      <c r="L45" s="940">
        <v>437</v>
      </c>
      <c r="M45" s="948">
        <v>536</v>
      </c>
    </row>
    <row r="46" spans="2:13" ht="27.75" customHeight="1">
      <c r="B46" s="887"/>
      <c r="C46" s="900"/>
      <c r="D46" s="910"/>
      <c r="E46" s="959" t="s">
        <v>83</v>
      </c>
      <c r="F46" s="959"/>
      <c r="G46" s="959"/>
      <c r="H46" s="965"/>
      <c r="I46" s="932">
        <v>43</v>
      </c>
      <c r="J46" s="940">
        <v>42</v>
      </c>
      <c r="K46" s="940">
        <v>42</v>
      </c>
      <c r="L46" s="940">
        <v>38</v>
      </c>
      <c r="M46" s="948" t="s">
        <v>202</v>
      </c>
    </row>
    <row r="47" spans="2:13" ht="27.75" customHeight="1">
      <c r="B47" s="887"/>
      <c r="C47" s="900"/>
      <c r="D47" s="956"/>
      <c r="E47" s="960" t="s">
        <v>87</v>
      </c>
      <c r="F47" s="963"/>
      <c r="G47" s="963"/>
      <c r="H47" s="966"/>
      <c r="I47" s="932" t="s">
        <v>202</v>
      </c>
      <c r="J47" s="940" t="s">
        <v>202</v>
      </c>
      <c r="K47" s="940" t="s">
        <v>202</v>
      </c>
      <c r="L47" s="940" t="s">
        <v>202</v>
      </c>
      <c r="M47" s="948" t="s">
        <v>202</v>
      </c>
    </row>
    <row r="48" spans="2:13" ht="27.75" customHeight="1">
      <c r="B48" s="887"/>
      <c r="C48" s="900"/>
      <c r="D48" s="909"/>
      <c r="E48" s="959" t="s">
        <v>91</v>
      </c>
      <c r="F48" s="959"/>
      <c r="G48" s="959"/>
      <c r="H48" s="965"/>
      <c r="I48" s="932" t="s">
        <v>202</v>
      </c>
      <c r="J48" s="940" t="s">
        <v>202</v>
      </c>
      <c r="K48" s="940" t="s">
        <v>202</v>
      </c>
      <c r="L48" s="940" t="s">
        <v>202</v>
      </c>
      <c r="M48" s="948" t="s">
        <v>202</v>
      </c>
    </row>
    <row r="49" spans="2:13" ht="27.75" customHeight="1">
      <c r="B49" s="888"/>
      <c r="C49" s="901"/>
      <c r="D49" s="909"/>
      <c r="E49" s="959" t="s">
        <v>97</v>
      </c>
      <c r="F49" s="959"/>
      <c r="G49" s="959"/>
      <c r="H49" s="965"/>
      <c r="I49" s="932" t="s">
        <v>202</v>
      </c>
      <c r="J49" s="940" t="s">
        <v>202</v>
      </c>
      <c r="K49" s="940" t="s">
        <v>202</v>
      </c>
      <c r="L49" s="940" t="s">
        <v>202</v>
      </c>
      <c r="M49" s="948" t="s">
        <v>202</v>
      </c>
    </row>
    <row r="50" spans="2:13" ht="27.75" customHeight="1">
      <c r="B50" s="954" t="s">
        <v>99</v>
      </c>
      <c r="C50" s="955"/>
      <c r="D50" s="957"/>
      <c r="E50" s="959" t="s">
        <v>101</v>
      </c>
      <c r="F50" s="959"/>
      <c r="G50" s="959"/>
      <c r="H50" s="965"/>
      <c r="I50" s="932">
        <v>1287</v>
      </c>
      <c r="J50" s="940">
        <v>1018</v>
      </c>
      <c r="K50" s="940">
        <v>891</v>
      </c>
      <c r="L50" s="940">
        <v>899</v>
      </c>
      <c r="M50" s="948">
        <v>1437</v>
      </c>
    </row>
    <row r="51" spans="2:13" ht="27.75" customHeight="1">
      <c r="B51" s="887"/>
      <c r="C51" s="900"/>
      <c r="D51" s="909"/>
      <c r="E51" s="959" t="s">
        <v>104</v>
      </c>
      <c r="F51" s="959"/>
      <c r="G51" s="959"/>
      <c r="H51" s="965"/>
      <c r="I51" s="932">
        <v>181</v>
      </c>
      <c r="J51" s="940">
        <v>147</v>
      </c>
      <c r="K51" s="940">
        <v>121</v>
      </c>
      <c r="L51" s="940">
        <v>104</v>
      </c>
      <c r="M51" s="948">
        <v>87</v>
      </c>
    </row>
    <row r="52" spans="2:13" ht="27.75" customHeight="1">
      <c r="B52" s="888"/>
      <c r="C52" s="901"/>
      <c r="D52" s="909"/>
      <c r="E52" s="959" t="s">
        <v>46</v>
      </c>
      <c r="F52" s="959"/>
      <c r="G52" s="959"/>
      <c r="H52" s="965"/>
      <c r="I52" s="932">
        <v>3566</v>
      </c>
      <c r="J52" s="940">
        <v>3640</v>
      </c>
      <c r="K52" s="940">
        <v>3582</v>
      </c>
      <c r="L52" s="940">
        <v>3547</v>
      </c>
      <c r="M52" s="948">
        <v>3459</v>
      </c>
    </row>
    <row r="53" spans="2:13" ht="27.75" customHeight="1">
      <c r="B53" s="890" t="s">
        <v>56</v>
      </c>
      <c r="C53" s="903"/>
      <c r="D53" s="911"/>
      <c r="E53" s="961" t="s">
        <v>106</v>
      </c>
      <c r="F53" s="961"/>
      <c r="G53" s="961"/>
      <c r="H53" s="967"/>
      <c r="I53" s="933">
        <v>932</v>
      </c>
      <c r="J53" s="941">
        <v>1081</v>
      </c>
      <c r="K53" s="941">
        <v>1130</v>
      </c>
      <c r="L53" s="941">
        <v>1307</v>
      </c>
      <c r="M53" s="949">
        <v>895</v>
      </c>
    </row>
    <row r="54" spans="2:13" ht="27.75" customHeight="1">
      <c r="B54" s="891" t="s">
        <v>0</v>
      </c>
      <c r="C54" s="866"/>
      <c r="D54" s="866"/>
      <c r="E54" s="962"/>
      <c r="F54" s="962"/>
      <c r="G54" s="962"/>
      <c r="H54" s="962"/>
      <c r="I54" s="968"/>
      <c r="J54" s="968"/>
      <c r="K54" s="968"/>
      <c r="L54" s="968"/>
      <c r="M54" s="968"/>
    </row>
    <row r="55" spans="2:13" ht="13.2"/>
  </sheetData>
  <sheetProtection algorithmName="SHA-512" hashValue="HUID2WfsqgTR4ujYwfmwK4lBrt1RWcBOYDhfLqpGchTpRhj2Xc0DH7JTKiEfYD1cnC+8o3R3IqMhj8rZtznvxQ==" saltValue="OauPSoociEiaZdwNhxw3r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62" customWidth="1"/>
    <col min="2" max="2" width="16.33203125" style="362" customWidth="1"/>
    <col min="3" max="5" width="26.21875" style="362" customWidth="1"/>
    <col min="6" max="8" width="24.21875" style="362" customWidth="1"/>
    <col min="9" max="14" width="26" style="362" customWidth="1"/>
    <col min="15" max="15" width="6.10937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999" t="s">
        <v>102</v>
      </c>
    </row>
    <row r="54" spans="2:8" ht="29.25" customHeight="1">
      <c r="B54" s="970" t="s">
        <v>6</v>
      </c>
      <c r="C54" s="976"/>
      <c r="D54" s="976"/>
      <c r="E54" s="985" t="s">
        <v>18</v>
      </c>
      <c r="F54" s="992" t="s">
        <v>4</v>
      </c>
      <c r="G54" s="992" t="s">
        <v>492</v>
      </c>
      <c r="H54" s="1000" t="s">
        <v>446</v>
      </c>
    </row>
    <row r="55" spans="2:8" ht="52.5" customHeight="1">
      <c r="B55" s="971"/>
      <c r="C55" s="977" t="s">
        <v>110</v>
      </c>
      <c r="D55" s="977"/>
      <c r="E55" s="986"/>
      <c r="F55" s="993">
        <v>293</v>
      </c>
      <c r="G55" s="993">
        <v>243</v>
      </c>
      <c r="H55" s="1001">
        <v>576</v>
      </c>
    </row>
    <row r="56" spans="2:8" ht="52.5" customHeight="1">
      <c r="B56" s="972"/>
      <c r="C56" s="978" t="s">
        <v>113</v>
      </c>
      <c r="D56" s="978"/>
      <c r="E56" s="987"/>
      <c r="F56" s="994">
        <v>93</v>
      </c>
      <c r="G56" s="994">
        <v>93</v>
      </c>
      <c r="H56" s="1002">
        <v>123</v>
      </c>
    </row>
    <row r="57" spans="2:8" ht="53.25" customHeight="1">
      <c r="B57" s="972"/>
      <c r="C57" s="979" t="s">
        <v>76</v>
      </c>
      <c r="D57" s="979"/>
      <c r="E57" s="988"/>
      <c r="F57" s="995">
        <v>361</v>
      </c>
      <c r="G57" s="995">
        <v>436</v>
      </c>
      <c r="H57" s="1003">
        <v>592</v>
      </c>
    </row>
    <row r="58" spans="2:8" ht="45.75" customHeight="1">
      <c r="B58" s="973"/>
      <c r="C58" s="980" t="s">
        <v>503</v>
      </c>
      <c r="D58" s="983"/>
      <c r="E58" s="989"/>
      <c r="F58" s="996">
        <v>137</v>
      </c>
      <c r="G58" s="996">
        <v>220</v>
      </c>
      <c r="H58" s="1004">
        <v>371</v>
      </c>
    </row>
    <row r="59" spans="2:8" ht="45.75" customHeight="1">
      <c r="B59" s="973"/>
      <c r="C59" s="980" t="s">
        <v>228</v>
      </c>
      <c r="D59" s="983"/>
      <c r="E59" s="989"/>
      <c r="F59" s="996">
        <v>111</v>
      </c>
      <c r="G59" s="996">
        <v>101</v>
      </c>
      <c r="H59" s="1004">
        <v>101</v>
      </c>
    </row>
    <row r="60" spans="2:8" ht="45.75" customHeight="1">
      <c r="B60" s="973"/>
      <c r="C60" s="980" t="s">
        <v>436</v>
      </c>
      <c r="D60" s="983"/>
      <c r="E60" s="989"/>
      <c r="F60" s="996">
        <v>100</v>
      </c>
      <c r="G60" s="996">
        <v>100</v>
      </c>
      <c r="H60" s="1004">
        <v>100</v>
      </c>
    </row>
    <row r="61" spans="2:8" ht="45.75" customHeight="1">
      <c r="B61" s="973"/>
      <c r="C61" s="980" t="s">
        <v>505</v>
      </c>
      <c r="D61" s="983"/>
      <c r="E61" s="989"/>
      <c r="F61" s="996">
        <v>10</v>
      </c>
      <c r="G61" s="996">
        <v>10</v>
      </c>
      <c r="H61" s="1004">
        <v>10</v>
      </c>
    </row>
    <row r="62" spans="2:8" ht="45.75" customHeight="1">
      <c r="B62" s="974"/>
      <c r="C62" s="981" t="s">
        <v>317</v>
      </c>
      <c r="D62" s="984"/>
      <c r="E62" s="990"/>
      <c r="F62" s="997">
        <v>3</v>
      </c>
      <c r="G62" s="997">
        <v>5</v>
      </c>
      <c r="H62" s="1005">
        <v>9</v>
      </c>
    </row>
    <row r="63" spans="2:8" ht="52.5" customHeight="1">
      <c r="B63" s="975"/>
      <c r="C63" s="982" t="s">
        <v>118</v>
      </c>
      <c r="D63" s="982"/>
      <c r="E63" s="991"/>
      <c r="F63" s="998">
        <v>747</v>
      </c>
      <c r="G63" s="998">
        <v>772</v>
      </c>
      <c r="H63" s="1006">
        <v>1291</v>
      </c>
    </row>
    <row r="64" spans="2:8" ht="13.2"/>
  </sheetData>
  <sheetProtection algorithmName="SHA-512" hashValue="zMSCGcHA7sttNQnq/xqjyuV6pFoCG8fqRpjWAyYZyFh8LAHlqndj3vgcriEMDAD5ZMPA5/ISRHA2wXHKp+YxEw==" saltValue="V3DTuKZoA+a+QolLozP9S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8" scale="62" fitToWidth="1" fitToHeight="1" orientation="landscape" usePrinterDefaults="1"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07" customWidth="1"/>
    <col min="2" max="8" width="13.33203125" style="1007" customWidth="1"/>
    <col min="9" max="16384" width="11.109375" style="1007"/>
  </cols>
  <sheetData>
    <row r="1" spans="1:8">
      <c r="A1" s="749"/>
      <c r="B1" s="761"/>
      <c r="C1" s="765"/>
      <c r="D1" s="778"/>
      <c r="E1" s="790"/>
      <c r="F1" s="790"/>
      <c r="G1" s="790"/>
      <c r="H1" s="824"/>
    </row>
    <row r="2" spans="1:8">
      <c r="A2" s="750"/>
      <c r="B2" s="762"/>
      <c r="C2" s="1014"/>
      <c r="D2" s="779" t="s">
        <v>89</v>
      </c>
      <c r="E2" s="791"/>
      <c r="F2" s="1022" t="s">
        <v>491</v>
      </c>
      <c r="G2" s="815"/>
      <c r="H2" s="825"/>
    </row>
    <row r="3" spans="1:8">
      <c r="A3" s="779" t="s">
        <v>235</v>
      </c>
      <c r="B3" s="764"/>
      <c r="C3" s="1015"/>
      <c r="D3" s="1018">
        <v>102274</v>
      </c>
      <c r="E3" s="1020"/>
      <c r="F3" s="1023">
        <v>202870</v>
      </c>
      <c r="G3" s="1025"/>
      <c r="H3" s="1028"/>
    </row>
    <row r="4" spans="1:8">
      <c r="A4" s="751"/>
      <c r="B4" s="763"/>
      <c r="C4" s="1016"/>
      <c r="D4" s="1019">
        <v>30128</v>
      </c>
      <c r="E4" s="1021"/>
      <c r="F4" s="1024">
        <v>79735</v>
      </c>
      <c r="G4" s="1026"/>
      <c r="H4" s="1029"/>
    </row>
    <row r="5" spans="1:8">
      <c r="A5" s="779" t="s">
        <v>231</v>
      </c>
      <c r="B5" s="764"/>
      <c r="C5" s="1015"/>
      <c r="D5" s="1018">
        <v>87999</v>
      </c>
      <c r="E5" s="1020"/>
      <c r="F5" s="1023">
        <v>167497</v>
      </c>
      <c r="G5" s="1025"/>
      <c r="H5" s="1028"/>
    </row>
    <row r="6" spans="1:8">
      <c r="A6" s="751"/>
      <c r="B6" s="763"/>
      <c r="C6" s="1016"/>
      <c r="D6" s="1019">
        <v>50942</v>
      </c>
      <c r="E6" s="1021"/>
      <c r="F6" s="1024">
        <v>82571</v>
      </c>
      <c r="G6" s="1026"/>
      <c r="H6" s="1029"/>
    </row>
    <row r="7" spans="1:8">
      <c r="A7" s="779" t="s">
        <v>489</v>
      </c>
      <c r="B7" s="764"/>
      <c r="C7" s="1015"/>
      <c r="D7" s="1018">
        <v>59597</v>
      </c>
      <c r="E7" s="1020"/>
      <c r="F7" s="1023">
        <v>190274</v>
      </c>
      <c r="G7" s="1025"/>
      <c r="H7" s="1028"/>
    </row>
    <row r="8" spans="1:8">
      <c r="A8" s="751"/>
      <c r="B8" s="763"/>
      <c r="C8" s="1016"/>
      <c r="D8" s="1019">
        <v>45288</v>
      </c>
      <c r="E8" s="1021"/>
      <c r="F8" s="1024">
        <v>88584</v>
      </c>
      <c r="G8" s="1026"/>
      <c r="H8" s="1029"/>
    </row>
    <row r="9" spans="1:8">
      <c r="A9" s="779" t="s">
        <v>444</v>
      </c>
      <c r="B9" s="764"/>
      <c r="C9" s="1015"/>
      <c r="D9" s="1018">
        <v>83726</v>
      </c>
      <c r="E9" s="1020"/>
      <c r="F9" s="1023">
        <v>200194</v>
      </c>
      <c r="G9" s="1025"/>
      <c r="H9" s="1028"/>
    </row>
    <row r="10" spans="1:8">
      <c r="A10" s="751"/>
      <c r="B10" s="763"/>
      <c r="C10" s="1016"/>
      <c r="D10" s="1019">
        <v>46166</v>
      </c>
      <c r="E10" s="1021"/>
      <c r="F10" s="1024">
        <v>106422</v>
      </c>
      <c r="G10" s="1026"/>
      <c r="H10" s="1029"/>
    </row>
    <row r="11" spans="1:8">
      <c r="A11" s="779" t="s">
        <v>322</v>
      </c>
      <c r="B11" s="764"/>
      <c r="C11" s="1015"/>
      <c r="D11" s="1018">
        <v>106225</v>
      </c>
      <c r="E11" s="1020"/>
      <c r="F11" s="1023">
        <v>196914</v>
      </c>
      <c r="G11" s="1025"/>
      <c r="H11" s="1028"/>
    </row>
    <row r="12" spans="1:8">
      <c r="A12" s="751"/>
      <c r="B12" s="763"/>
      <c r="C12" s="1017"/>
      <c r="D12" s="1019">
        <v>67327</v>
      </c>
      <c r="E12" s="1021"/>
      <c r="F12" s="1024">
        <v>98966</v>
      </c>
      <c r="G12" s="1026"/>
      <c r="H12" s="1029"/>
    </row>
    <row r="13" spans="1:8">
      <c r="A13" s="779"/>
      <c r="B13" s="764"/>
      <c r="C13" s="1015"/>
      <c r="D13" s="1018">
        <v>87964</v>
      </c>
      <c r="E13" s="1020"/>
      <c r="F13" s="1023">
        <v>191550</v>
      </c>
      <c r="G13" s="1027"/>
      <c r="H13" s="1028"/>
    </row>
    <row r="14" spans="1:8">
      <c r="A14" s="751"/>
      <c r="B14" s="763"/>
      <c r="C14" s="1016"/>
      <c r="D14" s="1019">
        <v>47970</v>
      </c>
      <c r="E14" s="1021"/>
      <c r="F14" s="1024">
        <v>91256</v>
      </c>
      <c r="G14" s="1026"/>
      <c r="H14" s="1029"/>
    </row>
    <row r="17" spans="1:11">
      <c r="A17" s="1007" t="s">
        <v>25</v>
      </c>
    </row>
    <row r="18" spans="1:11">
      <c r="A18" s="1008"/>
      <c r="B18" s="1008" t="str">
        <f>実質収支比率等に係る経年分析!F$46</f>
        <v>H29</v>
      </c>
      <c r="C18" s="1008" t="str">
        <f>実質収支比率等に係る経年分析!G$46</f>
        <v>H30</v>
      </c>
      <c r="D18" s="1008" t="str">
        <f>実質収支比率等に係る経年分析!H$46</f>
        <v>R01</v>
      </c>
      <c r="E18" s="1008" t="str">
        <f>実質収支比率等に係る経年分析!I$46</f>
        <v>R02</v>
      </c>
      <c r="F18" s="1008" t="str">
        <f>実質収支比率等に係る経年分析!J$46</f>
        <v>R03</v>
      </c>
    </row>
    <row r="19" spans="1:11">
      <c r="A19" s="1008" t="s">
        <v>96</v>
      </c>
      <c r="B19" s="1008">
        <f>ROUND(VALUE(SUBSTITUTE(実質収支比率等に係る経年分析!F$48,"▲","-")),2)</f>
        <v>4.09</v>
      </c>
      <c r="C19" s="1008">
        <f>ROUND(VALUE(SUBSTITUTE(実質収支比率等に係る経年分析!G$48,"▲","-")),2)</f>
        <v>5.97</v>
      </c>
      <c r="D19" s="1008">
        <f>ROUND(VALUE(SUBSTITUTE(実質収支比率等に係る経年分析!H$48,"▲","-")),2)</f>
        <v>5.12</v>
      </c>
      <c r="E19" s="1008">
        <f>ROUND(VALUE(SUBSTITUTE(実質収支比率等に係る経年分析!I$48,"▲","-")),2)</f>
        <v>7.51</v>
      </c>
      <c r="F19" s="1008">
        <f>ROUND(VALUE(SUBSTITUTE(実質収支比率等に係る経年分析!J$48,"▲","-")),2)</f>
        <v>7.88</v>
      </c>
    </row>
    <row r="20" spans="1:11">
      <c r="A20" s="1008" t="s">
        <v>37</v>
      </c>
      <c r="B20" s="1008">
        <f>ROUND(VALUE(SUBSTITUTE(実質収支比率等に係る経年分析!F$47,"▲","-")),2)</f>
        <v>18.46</v>
      </c>
      <c r="C20" s="1008">
        <f>ROUND(VALUE(SUBSTITUTE(実質収支比率等に係る経年分析!G$47,"▲","-")),2)</f>
        <v>14.22</v>
      </c>
      <c r="D20" s="1008">
        <f>ROUND(VALUE(SUBSTITUTE(実質収支比率等に係る経年分析!H$47,"▲","-")),2)</f>
        <v>11.81</v>
      </c>
      <c r="E20" s="1008">
        <f>ROUND(VALUE(SUBSTITUTE(実質収支比率等に係る経年分析!I$47,"▲","-")),2)</f>
        <v>9.3000000000000007</v>
      </c>
      <c r="F20" s="1008">
        <f>ROUND(VALUE(SUBSTITUTE(実質収支比率等に係る経年分析!J$47,"▲","-")),2)</f>
        <v>20.149999999999999</v>
      </c>
    </row>
    <row r="21" spans="1:11">
      <c r="A21" s="1008" t="s">
        <v>122</v>
      </c>
      <c r="B21" s="1008">
        <f>IF(ISNUMBER(VALUE(SUBSTITUTE(実質収支比率等に係る経年分析!F$49,"▲","-"))),ROUND(VALUE(SUBSTITUTE(実質収支比率等に係る経年分析!F$49,"▲","-")),2),NA())</f>
        <v>0.95</v>
      </c>
      <c r="C21" s="1008">
        <f>IF(ISNUMBER(VALUE(SUBSTITUTE(実質収支比率等に係る経年分析!G$49,"▲","-"))),ROUND(VALUE(SUBSTITUTE(実質収支比率等に係る経年分析!G$49,"▲","-")),2),NA())</f>
        <v>-2.98</v>
      </c>
      <c r="D21" s="1008">
        <f>IF(ISNUMBER(VALUE(SUBSTITUTE(実質収支比率等に係る経年分析!H$49,"▲","-"))),ROUND(VALUE(SUBSTITUTE(実質収支比率等に係る経年分析!H$49,"▲","-")),2),NA())</f>
        <v>-3.27</v>
      </c>
      <c r="E21" s="1008">
        <f>IF(ISNUMBER(VALUE(SUBSTITUTE(実質収支比率等に係る経年分析!I$49,"▲","-"))),ROUND(VALUE(SUBSTITUTE(実質収支比率等に係る経年分析!I$49,"▲","-")),2),NA())</f>
        <v>0.94</v>
      </c>
      <c r="F21" s="1008">
        <f>IF(ISNUMBER(VALUE(SUBSTITUTE(実質収支比率等に係る経年分析!J$49,"▲","-"))),ROUND(VALUE(SUBSTITUTE(実質収支比率等に係る経年分析!J$49,"▲","-")),2),NA())</f>
        <v>12.66</v>
      </c>
    </row>
    <row r="24" spans="1:11">
      <c r="A24" s="1007" t="s">
        <v>107</v>
      </c>
    </row>
    <row r="25" spans="1:11">
      <c r="A25" s="1009"/>
      <c r="B25" s="1009" t="str">
        <f>'連結実質赤字比率に係る赤字・黒字の構成分析'!F$33</f>
        <v>H29</v>
      </c>
      <c r="C25" s="1009"/>
      <c r="D25" s="1009" t="str">
        <f>'連結実質赤字比率に係る赤字・黒字の構成分析'!G$33</f>
        <v>H30</v>
      </c>
      <c r="E25" s="1009"/>
      <c r="F25" s="1009" t="str">
        <f>'連結実質赤字比率に係る赤字・黒字の構成分析'!H$33</f>
        <v>R01</v>
      </c>
      <c r="G25" s="1009"/>
      <c r="H25" s="1009" t="str">
        <f>'連結実質赤字比率に係る赤字・黒字の構成分析'!I$33</f>
        <v>R02</v>
      </c>
      <c r="I25" s="1009"/>
      <c r="J25" s="1009" t="str">
        <f>'連結実質赤字比率に係る赤字・黒字の構成分析'!J$33</f>
        <v>R03</v>
      </c>
      <c r="K25" s="1009"/>
    </row>
    <row r="26" spans="1:11">
      <c r="A26" s="1009"/>
      <c r="B26" s="1009" t="s">
        <v>123</v>
      </c>
      <c r="C26" s="1009" t="s">
        <v>74</v>
      </c>
      <c r="D26" s="1009" t="s">
        <v>123</v>
      </c>
      <c r="E26" s="1009" t="s">
        <v>74</v>
      </c>
      <c r="F26" s="1009" t="s">
        <v>123</v>
      </c>
      <c r="G26" s="1009" t="s">
        <v>74</v>
      </c>
      <c r="H26" s="1009" t="s">
        <v>123</v>
      </c>
      <c r="I26" s="1009" t="s">
        <v>74</v>
      </c>
      <c r="J26" s="1009" t="s">
        <v>123</v>
      </c>
      <c r="K26" s="1009" t="s">
        <v>74</v>
      </c>
    </row>
    <row r="27" spans="1:11">
      <c r="A27" s="1009" t="str">
        <f>IF('連結実質赤字比率に係る赤字・黒字の構成分析'!C$43="",NA(),'連結実質赤字比率に係る赤字・黒字の構成分析'!C$43)</f>
        <v>その他会計（黒字）</v>
      </c>
      <c r="B27" s="1009" t="e">
        <f>IF(ROUND(VALUE(SUBSTITUTE('連結実質赤字比率に係る赤字・黒字の構成分析'!F$43,"▲","-")),2)&lt;0,ABS(ROUND(VALUE(SUBSTITUTE('連結実質赤字比率に係る赤字・黒字の構成分析'!F$43,"▲","-")),2)),NA())</f>
        <v>#VALUE!</v>
      </c>
      <c r="C27" s="1009" t="e">
        <f>IF(ROUND(VALUE(SUBSTITUTE('連結実質赤字比率に係る赤字・黒字の構成分析'!F$43,"▲","-")),2)&gt;=0,ABS(ROUND(VALUE(SUBSTITUTE('連結実質赤字比率に係る赤字・黒字の構成分析'!F$43,"▲","-")),2)),NA())</f>
        <v>#VALUE!</v>
      </c>
      <c r="D27" s="1009" t="e">
        <f>IF(ROUND(VALUE(SUBSTITUTE('連結実質赤字比率に係る赤字・黒字の構成分析'!G$43,"▲","-")),2)&lt;0,ABS(ROUND(VALUE(SUBSTITUTE('連結実質赤字比率に係る赤字・黒字の構成分析'!G$43,"▲","-")),2)),NA())</f>
        <v>#VALUE!</v>
      </c>
      <c r="E27" s="1009" t="e">
        <f>IF(ROUND(VALUE(SUBSTITUTE('連結実質赤字比率に係る赤字・黒字の構成分析'!G$43,"▲","-")),2)&gt;=0,ABS(ROUND(VALUE(SUBSTITUTE('連結実質赤字比率に係る赤字・黒字の構成分析'!G$43,"▲","-")),2)),NA())</f>
        <v>#VALUE!</v>
      </c>
      <c r="F27" s="1009" t="e">
        <f>IF(ROUND(VALUE(SUBSTITUTE('連結実質赤字比率に係る赤字・黒字の構成分析'!H$43,"▲","-")),2)&lt;0,ABS(ROUND(VALUE(SUBSTITUTE('連結実質赤字比率に係る赤字・黒字の構成分析'!H$43,"▲","-")),2)),NA())</f>
        <v>#VALUE!</v>
      </c>
      <c r="G27" s="1009" t="e">
        <f>IF(ROUND(VALUE(SUBSTITUTE('連結実質赤字比率に係る赤字・黒字の構成分析'!H$43,"▲","-")),2)&gt;=0,ABS(ROUND(VALUE(SUBSTITUTE('連結実質赤字比率に係る赤字・黒字の構成分析'!H$43,"▲","-")),2)),NA())</f>
        <v>#VALUE!</v>
      </c>
      <c r="H27" s="1009" t="e">
        <f>IF(ROUND(VALUE(SUBSTITUTE('連結実質赤字比率に係る赤字・黒字の構成分析'!I$43,"▲","-")),2)&lt;0,ABS(ROUND(VALUE(SUBSTITUTE('連結実質赤字比率に係る赤字・黒字の構成分析'!I$43,"▲","-")),2)),NA())</f>
        <v>#VALUE!</v>
      </c>
      <c r="I27" s="1009" t="e">
        <f>IF(ROUND(VALUE(SUBSTITUTE('連結実質赤字比率に係る赤字・黒字の構成分析'!I$43,"▲","-")),2)&gt;=0,ABS(ROUND(VALUE(SUBSTITUTE('連結実質赤字比率に係る赤字・黒字の構成分析'!I$43,"▲","-")),2)),NA())</f>
        <v>#VALUE!</v>
      </c>
      <c r="J27" s="1009" t="e">
        <f>IF(ROUND(VALUE(SUBSTITUTE('連結実質赤字比率に係る赤字・黒字の構成分析'!J$43,"▲","-")),2)&lt;0,ABS(ROUND(VALUE(SUBSTITUTE('連結実質赤字比率に係る赤字・黒字の構成分析'!J$43,"▲","-")),2)),NA())</f>
        <v>#VALUE!</v>
      </c>
      <c r="K27" s="1009" t="e">
        <f>IF(ROUND(VALUE(SUBSTITUTE('連結実質赤字比率に係る赤字・黒字の構成分析'!J$43,"▲","-")),2)&gt;=0,ABS(ROUND(VALUE(SUBSTITUTE('連結実質赤字比率に係る赤字・黒字の構成分析'!J$43,"▲","-")),2)),NA())</f>
        <v>#VALUE!</v>
      </c>
    </row>
    <row r="28" spans="1:11">
      <c r="A28" s="1009" t="str">
        <f>IF('連結実質赤字比率に係る赤字・黒字の構成分析'!C$42="",NA(),'連結実質赤字比率に係る赤字・黒字の構成分析'!C$42)</f>
        <v>その他会計（赤字）</v>
      </c>
      <c r="B28" s="1009" t="e">
        <f>IF(ROUND(VALUE(SUBSTITUTE('連結実質赤字比率に係る赤字・黒字の構成分析'!F$42,"▲","-")),2)&lt;0,ABS(ROUND(VALUE(SUBSTITUTE('連結実質赤字比率に係る赤字・黒字の構成分析'!F$42,"▲","-")),2)),NA())</f>
        <v>#VALUE!</v>
      </c>
      <c r="C28" s="1009" t="e">
        <f>IF(ROUND(VALUE(SUBSTITUTE('連結実質赤字比率に係る赤字・黒字の構成分析'!F$42,"▲","-")),2)&gt;=0,ABS(ROUND(VALUE(SUBSTITUTE('連結実質赤字比率に係る赤字・黒字の構成分析'!F$42,"▲","-")),2)),NA())</f>
        <v>#VALUE!</v>
      </c>
      <c r="D28" s="1009" t="e">
        <f>IF(ROUND(VALUE(SUBSTITUTE('連結実質赤字比率に係る赤字・黒字の構成分析'!G$42,"▲","-")),2)&lt;0,ABS(ROUND(VALUE(SUBSTITUTE('連結実質赤字比率に係る赤字・黒字の構成分析'!G$42,"▲","-")),2)),NA())</f>
        <v>#VALUE!</v>
      </c>
      <c r="E28" s="1009" t="e">
        <f>IF(ROUND(VALUE(SUBSTITUTE('連結実質赤字比率に係る赤字・黒字の構成分析'!G$42,"▲","-")),2)&gt;=0,ABS(ROUND(VALUE(SUBSTITUTE('連結実質赤字比率に係る赤字・黒字の構成分析'!G$42,"▲","-")),2)),NA())</f>
        <v>#VALUE!</v>
      </c>
      <c r="F28" s="1009" t="e">
        <f>IF(ROUND(VALUE(SUBSTITUTE('連結実質赤字比率に係る赤字・黒字の構成分析'!H$42,"▲","-")),2)&lt;0,ABS(ROUND(VALUE(SUBSTITUTE('連結実質赤字比率に係る赤字・黒字の構成分析'!H$42,"▲","-")),2)),NA())</f>
        <v>#VALUE!</v>
      </c>
      <c r="G28" s="1009" t="e">
        <f>IF(ROUND(VALUE(SUBSTITUTE('連結実質赤字比率に係る赤字・黒字の構成分析'!H$42,"▲","-")),2)&gt;=0,ABS(ROUND(VALUE(SUBSTITUTE('連結実質赤字比率に係る赤字・黒字の構成分析'!H$42,"▲","-")),2)),NA())</f>
        <v>#VALUE!</v>
      </c>
      <c r="H28" s="1009" t="e">
        <f>IF(ROUND(VALUE(SUBSTITUTE('連結実質赤字比率に係る赤字・黒字の構成分析'!I$42,"▲","-")),2)&lt;0,ABS(ROUND(VALUE(SUBSTITUTE('連結実質赤字比率に係る赤字・黒字の構成分析'!I$42,"▲","-")),2)),NA())</f>
        <v>#VALUE!</v>
      </c>
      <c r="I28" s="1009" t="e">
        <f>IF(ROUND(VALUE(SUBSTITUTE('連結実質赤字比率に係る赤字・黒字の構成分析'!I$42,"▲","-")),2)&gt;=0,ABS(ROUND(VALUE(SUBSTITUTE('連結実質赤字比率に係る赤字・黒字の構成分析'!I$42,"▲","-")),2)),NA())</f>
        <v>#VALUE!</v>
      </c>
      <c r="J28" s="1009" t="e">
        <f>IF(ROUND(VALUE(SUBSTITUTE('連結実質赤字比率に係る赤字・黒字の構成分析'!J$42,"▲","-")),2)&lt;0,ABS(ROUND(VALUE(SUBSTITUTE('連結実質赤字比率に係る赤字・黒字の構成分析'!J$42,"▲","-")),2)),NA())</f>
        <v>#VALUE!</v>
      </c>
      <c r="K28" s="1009" t="e">
        <f>IF(ROUND(VALUE(SUBSTITUTE('連結実質赤字比率に係る赤字・黒字の構成分析'!J$42,"▲","-")),2)&gt;=0,ABS(ROUND(VALUE(SUBSTITUTE('連結実質赤字比率に係る赤字・黒字の構成分析'!J$42,"▲","-")),2)),NA())</f>
        <v>#VALUE!</v>
      </c>
    </row>
    <row r="29" spans="1:11">
      <c r="A29" s="1009" t="str">
        <f>IF('連結実質赤字比率に係る赤字・黒字の構成分析'!C$41="",NA(),'連結実質赤字比率に係る赤字・黒字の構成分析'!C$41)</f>
        <v>浄化槽事業特別会計</v>
      </c>
      <c r="B29" s="1009" t="e">
        <f>IF(ROUND(VALUE(SUBSTITUTE('連結実質赤字比率に係る赤字・黒字の構成分析'!F$41,"▲","-")),2)&lt;0,ABS(ROUND(VALUE(SUBSTITUTE('連結実質赤字比率に係る赤字・黒字の構成分析'!F$41,"▲","-")),2)),NA())</f>
        <v>#N/A</v>
      </c>
      <c r="C29" s="1009">
        <f>IF(ROUND(VALUE(SUBSTITUTE('連結実質赤字比率に係る赤字・黒字の構成分析'!F$41,"▲","-")),2)&gt;=0,ABS(ROUND(VALUE(SUBSTITUTE('連結実質赤字比率に係る赤字・黒字の構成分析'!F$41,"▲","-")),2)),NA())</f>
        <v>5.e-002</v>
      </c>
      <c r="D29" s="1009" t="e">
        <f>IF(ROUND(VALUE(SUBSTITUTE('連結実質赤字比率に係る赤字・黒字の構成分析'!G$41,"▲","-")),2)&lt;0,ABS(ROUND(VALUE(SUBSTITUTE('連結実質赤字比率に係る赤字・黒字の構成分析'!G$41,"▲","-")),2)),NA())</f>
        <v>#N/A</v>
      </c>
      <c r="E29" s="1009">
        <f>IF(ROUND(VALUE(SUBSTITUTE('連結実質赤字比率に係る赤字・黒字の構成分析'!G$41,"▲","-")),2)&gt;=0,ABS(ROUND(VALUE(SUBSTITUTE('連結実質赤字比率に係る赤字・黒字の構成分析'!G$41,"▲","-")),2)),NA())</f>
        <v>0</v>
      </c>
      <c r="F29" s="1009" t="e">
        <f>IF(ROUND(VALUE(SUBSTITUTE('連結実質赤字比率に係る赤字・黒字の構成分析'!H$41,"▲","-")),2)&lt;0,ABS(ROUND(VALUE(SUBSTITUTE('連結実質赤字比率に係る赤字・黒字の構成分析'!H$41,"▲","-")),2)),NA())</f>
        <v>#N/A</v>
      </c>
      <c r="G29" s="1009">
        <f>IF(ROUND(VALUE(SUBSTITUTE('連結実質赤字比率に係る赤字・黒字の構成分析'!H$41,"▲","-")),2)&gt;=0,ABS(ROUND(VALUE(SUBSTITUTE('連結実質赤字比率に係る赤字・黒字の構成分析'!H$41,"▲","-")),2)),NA())</f>
        <v>3.e-002</v>
      </c>
      <c r="H29" s="1009" t="e">
        <f>IF(ROUND(VALUE(SUBSTITUTE('連結実質赤字比率に係る赤字・黒字の構成分析'!I$41,"▲","-")),2)&lt;0,ABS(ROUND(VALUE(SUBSTITUTE('連結実質赤字比率に係る赤字・黒字の構成分析'!I$41,"▲","-")),2)),NA())</f>
        <v>#N/A</v>
      </c>
      <c r="I29" s="1009">
        <f>IF(ROUND(VALUE(SUBSTITUTE('連結実質赤字比率に係る赤字・黒字の構成分析'!I$41,"▲","-")),2)&gt;=0,ABS(ROUND(VALUE(SUBSTITUTE('連結実質赤字比率に係る赤字・黒字の構成分析'!I$41,"▲","-")),2)),NA())</f>
        <v>4.e-002</v>
      </c>
      <c r="J29" s="1009" t="e">
        <f>IF(ROUND(VALUE(SUBSTITUTE('連結実質赤字比率に係る赤字・黒字の構成分析'!J$41,"▲","-")),2)&lt;0,ABS(ROUND(VALUE(SUBSTITUTE('連結実質赤字比率に係る赤字・黒字の構成分析'!J$41,"▲","-")),2)),NA())</f>
        <v>#N/A</v>
      </c>
      <c r="K29" s="1009">
        <f>IF(ROUND(VALUE(SUBSTITUTE('連結実質赤字比率に係る赤字・黒字の構成分析'!J$41,"▲","-")),2)&gt;=0,ABS(ROUND(VALUE(SUBSTITUTE('連結実質赤字比率に係る赤字・黒字の構成分析'!J$41,"▲","-")),2)),NA())</f>
        <v>0</v>
      </c>
    </row>
    <row r="30" spans="1:11">
      <c r="A30" s="1009" t="str">
        <f>IF('連結実質赤字比率に係る赤字・黒字の構成分析'!C$40="",NA(),'連結実質赤字比率に係る赤字・黒字の構成分析'!C$40)</f>
        <v>後期高齢者医療特別会計</v>
      </c>
      <c r="B30" s="1009" t="e">
        <f>IF(ROUND(VALUE(SUBSTITUTE('連結実質赤字比率に係る赤字・黒字の構成分析'!F$40,"▲","-")),2)&lt;0,ABS(ROUND(VALUE(SUBSTITUTE('連結実質赤字比率に係る赤字・黒字の構成分析'!F$40,"▲","-")),2)),NA())</f>
        <v>#N/A</v>
      </c>
      <c r="C30" s="1009">
        <f>IF(ROUND(VALUE(SUBSTITUTE('連結実質赤字比率に係る赤字・黒字の構成分析'!F$40,"▲","-")),2)&gt;=0,ABS(ROUND(VALUE(SUBSTITUTE('連結実質赤字比率に係る赤字・黒字の構成分析'!F$40,"▲","-")),2)),NA())</f>
        <v>1.1499999999999999</v>
      </c>
      <c r="D30" s="1009" t="e">
        <f>IF(ROUND(VALUE(SUBSTITUTE('連結実質赤字比率に係る赤字・黒字の構成分析'!G$40,"▲","-")),2)&lt;0,ABS(ROUND(VALUE(SUBSTITUTE('連結実質赤字比率に係る赤字・黒字の構成分析'!G$40,"▲","-")),2)),NA())</f>
        <v>#N/A</v>
      </c>
      <c r="E30" s="1009">
        <f>IF(ROUND(VALUE(SUBSTITUTE('連結実質赤字比率に係る赤字・黒字の構成分析'!G$40,"▲","-")),2)&gt;=0,ABS(ROUND(VALUE(SUBSTITUTE('連結実質赤字比率に係る赤字・黒字の構成分析'!G$40,"▲","-")),2)),NA())</f>
        <v>1.e-002</v>
      </c>
      <c r="F30" s="1009" t="e">
        <f>IF(ROUND(VALUE(SUBSTITUTE('連結実質赤字比率に係る赤字・黒字の構成分析'!H$40,"▲","-")),2)&lt;0,ABS(ROUND(VALUE(SUBSTITUTE('連結実質赤字比率に係る赤字・黒字の構成分析'!H$40,"▲","-")),2)),NA())</f>
        <v>#N/A</v>
      </c>
      <c r="G30" s="1009">
        <f>IF(ROUND(VALUE(SUBSTITUTE('連結実質赤字比率に係る赤字・黒字の構成分析'!H$40,"▲","-")),2)&gt;=0,ABS(ROUND(VALUE(SUBSTITUTE('連結実質赤字比率に係る赤字・黒字の構成分析'!H$40,"▲","-")),2)),NA())</f>
        <v>0</v>
      </c>
      <c r="H30" s="1009" t="e">
        <f>IF(ROUND(VALUE(SUBSTITUTE('連結実質赤字比率に係る赤字・黒字の構成分析'!I$40,"▲","-")),2)&lt;0,ABS(ROUND(VALUE(SUBSTITUTE('連結実質赤字比率に係る赤字・黒字の構成分析'!I$40,"▲","-")),2)),NA())</f>
        <v>#N/A</v>
      </c>
      <c r="I30" s="1009">
        <f>IF(ROUND(VALUE(SUBSTITUTE('連結実質赤字比率に係る赤字・黒字の構成分析'!I$40,"▲","-")),2)&gt;=0,ABS(ROUND(VALUE(SUBSTITUTE('連結実質赤字比率に係る赤字・黒字の構成分析'!I$40,"▲","-")),2)),NA())</f>
        <v>1.e-002</v>
      </c>
      <c r="J30" s="1009" t="e">
        <f>IF(ROUND(VALUE(SUBSTITUTE('連結実質赤字比率に係る赤字・黒字の構成分析'!J$40,"▲","-")),2)&lt;0,ABS(ROUND(VALUE(SUBSTITUTE('連結実質赤字比率に係る赤字・黒字の構成分析'!J$40,"▲","-")),2)),NA())</f>
        <v>#N/A</v>
      </c>
      <c r="K30" s="1009">
        <f>IF(ROUND(VALUE(SUBSTITUTE('連結実質赤字比率に係る赤字・黒字の構成分析'!J$40,"▲","-")),2)&gt;=0,ABS(ROUND(VALUE(SUBSTITUTE('連結実質赤字比率に係る赤字・黒字の構成分析'!J$40,"▲","-")),2)),NA())</f>
        <v>0</v>
      </c>
    </row>
    <row r="31" spans="1:11">
      <c r="A31" s="1009" t="str">
        <f>IF('連結実質赤字比率に係る赤字・黒字の構成分析'!C$39="",NA(),'連結実質赤字比率に係る赤字・黒字の構成分析'!C$39)</f>
        <v>公共下水道事業特別会計</v>
      </c>
      <c r="B31" s="1009" t="e">
        <f>IF(ROUND(VALUE(SUBSTITUTE('連結実質赤字比率に係る赤字・黒字の構成分析'!F$39,"▲","-")),2)&lt;0,ABS(ROUND(VALUE(SUBSTITUTE('連結実質赤字比率に係る赤字・黒字の構成分析'!F$39,"▲","-")),2)),NA())</f>
        <v>#N/A</v>
      </c>
      <c r="C31" s="1009">
        <f>IF(ROUND(VALUE(SUBSTITUTE('連結実質赤字比率に係る赤字・黒字の構成分析'!F$39,"▲","-")),2)&gt;=0,ABS(ROUND(VALUE(SUBSTITUTE('連結実質赤字比率に係る赤字・黒字の構成分析'!F$39,"▲","-")),2)),NA())</f>
        <v>0.13</v>
      </c>
      <c r="D31" s="1009" t="e">
        <f>IF(ROUND(VALUE(SUBSTITUTE('連結実質赤字比率に係る赤字・黒字の構成分析'!G$39,"▲","-")),2)&lt;0,ABS(ROUND(VALUE(SUBSTITUTE('連結実質赤字比率に係る赤字・黒字の構成分析'!G$39,"▲","-")),2)),NA())</f>
        <v>#N/A</v>
      </c>
      <c r="E31" s="1009">
        <f>IF(ROUND(VALUE(SUBSTITUTE('連結実質赤字比率に係る赤字・黒字の構成分析'!G$39,"▲","-")),2)&gt;=0,ABS(ROUND(VALUE(SUBSTITUTE('連結実質赤字比率に係る赤字・黒字の構成分析'!G$39,"▲","-")),2)),NA())</f>
        <v>3.e-002</v>
      </c>
      <c r="F31" s="1009" t="e">
        <f>IF(ROUND(VALUE(SUBSTITUTE('連結実質赤字比率に係る赤字・黒字の構成分析'!H$39,"▲","-")),2)&lt;0,ABS(ROUND(VALUE(SUBSTITUTE('連結実質赤字比率に係る赤字・黒字の構成分析'!H$39,"▲","-")),2)),NA())</f>
        <v>#N/A</v>
      </c>
      <c r="G31" s="1009">
        <f>IF(ROUND(VALUE(SUBSTITUTE('連結実質赤字比率に係る赤字・黒字の構成分析'!H$39,"▲","-")),2)&gt;=0,ABS(ROUND(VALUE(SUBSTITUTE('連結実質赤字比率に係る赤字・黒字の構成分析'!H$39,"▲","-")),2)),NA())</f>
        <v>2.e-002</v>
      </c>
      <c r="H31" s="1009" t="e">
        <f>IF(ROUND(VALUE(SUBSTITUTE('連結実質赤字比率に係る赤字・黒字の構成分析'!I$39,"▲","-")),2)&lt;0,ABS(ROUND(VALUE(SUBSTITUTE('連結実質赤字比率に係る赤字・黒字の構成分析'!I$39,"▲","-")),2)),NA())</f>
        <v>#N/A</v>
      </c>
      <c r="I31" s="1009">
        <f>IF(ROUND(VALUE(SUBSTITUTE('連結実質赤字比率に係る赤字・黒字の構成分析'!I$39,"▲","-")),2)&gt;=0,ABS(ROUND(VALUE(SUBSTITUTE('連結実質赤字比率に係る赤字・黒字の構成分析'!I$39,"▲","-")),2)),NA())</f>
        <v>7.0000000000000007e-002</v>
      </c>
      <c r="J31" s="1009" t="e">
        <f>IF(ROUND(VALUE(SUBSTITUTE('連結実質赤字比率に係る赤字・黒字の構成分析'!J$39,"▲","-")),2)&lt;0,ABS(ROUND(VALUE(SUBSTITUTE('連結実質赤字比率に係る赤字・黒字の構成分析'!J$39,"▲","-")),2)),NA())</f>
        <v>#N/A</v>
      </c>
      <c r="K31" s="1009">
        <f>IF(ROUND(VALUE(SUBSTITUTE('連結実質赤字比率に係る赤字・黒字の構成分析'!J$39,"▲","-")),2)&gt;=0,ABS(ROUND(VALUE(SUBSTITUTE('連結実質赤字比率に係る赤字・黒字の構成分析'!J$39,"▲","-")),2)),NA())</f>
        <v>6.e-002</v>
      </c>
    </row>
    <row r="32" spans="1:11">
      <c r="A32" s="1009" t="str">
        <f>IF('連結実質赤字比率に係る赤字・黒字の構成分析'!C$38="",NA(),'連結実質赤字比率に係る赤字・黒字の構成分析'!C$38)</f>
        <v>農業集落排水事業特別会計</v>
      </c>
      <c r="B32" s="1009" t="e">
        <f>IF(ROUND(VALUE(SUBSTITUTE('連結実質赤字比率に係る赤字・黒字の構成分析'!F$38,"▲","-")),2)&lt;0,ABS(ROUND(VALUE(SUBSTITUTE('連結実質赤字比率に係る赤字・黒字の構成分析'!F$38,"▲","-")),2)),NA())</f>
        <v>#N/A</v>
      </c>
      <c r="C32" s="1009">
        <f>IF(ROUND(VALUE(SUBSTITUTE('連結実質赤字比率に係る赤字・黒字の構成分析'!F$38,"▲","-")),2)&gt;=0,ABS(ROUND(VALUE(SUBSTITUTE('連結実質赤字比率に係る赤字・黒字の構成分析'!F$38,"▲","-")),2)),NA())</f>
        <v>3.e-002</v>
      </c>
      <c r="D32" s="1009" t="e">
        <f>IF(ROUND(VALUE(SUBSTITUTE('連結実質赤字比率に係る赤字・黒字の構成分析'!G$38,"▲","-")),2)&lt;0,ABS(ROUND(VALUE(SUBSTITUTE('連結実質赤字比率に係る赤字・黒字の構成分析'!G$38,"▲","-")),2)),NA())</f>
        <v>#N/A</v>
      </c>
      <c r="E32" s="1009">
        <f>IF(ROUND(VALUE(SUBSTITUTE('連結実質赤字比率に係る赤字・黒字の構成分析'!G$38,"▲","-")),2)&gt;=0,ABS(ROUND(VALUE(SUBSTITUTE('連結実質赤字比率に係る赤字・黒字の構成分析'!G$38,"▲","-")),2)),NA())</f>
        <v>6.e-002</v>
      </c>
      <c r="F32" s="1009" t="e">
        <f>IF(ROUND(VALUE(SUBSTITUTE('連結実質赤字比率に係る赤字・黒字の構成分析'!H$38,"▲","-")),2)&lt;0,ABS(ROUND(VALUE(SUBSTITUTE('連結実質赤字比率に係る赤字・黒字の構成分析'!H$38,"▲","-")),2)),NA())</f>
        <v>#N/A</v>
      </c>
      <c r="G32" s="1009">
        <f>IF(ROUND(VALUE(SUBSTITUTE('連結実質赤字比率に係る赤字・黒字の構成分析'!H$38,"▲","-")),2)&gt;=0,ABS(ROUND(VALUE(SUBSTITUTE('連結実質赤字比率に係る赤字・黒字の構成分析'!H$38,"▲","-")),2)),NA())</f>
        <v>7.0000000000000007e-002</v>
      </c>
      <c r="H32" s="1009" t="e">
        <f>IF(ROUND(VALUE(SUBSTITUTE('連結実質赤字比率に係る赤字・黒字の構成分析'!I$38,"▲","-")),2)&lt;0,ABS(ROUND(VALUE(SUBSTITUTE('連結実質赤字比率に係る赤字・黒字の構成分析'!I$38,"▲","-")),2)),NA())</f>
        <v>#N/A</v>
      </c>
      <c r="I32" s="1009">
        <f>IF(ROUND(VALUE(SUBSTITUTE('連結実質赤字比率に係る赤字・黒字の構成分析'!I$38,"▲","-")),2)&gt;=0,ABS(ROUND(VALUE(SUBSTITUTE('連結実質赤字比率に係る赤字・黒字の構成分析'!I$38,"▲","-")),2)),NA())</f>
        <v>9.e-002</v>
      </c>
      <c r="J32" s="1009" t="e">
        <f>IF(ROUND(VALUE(SUBSTITUTE('連結実質赤字比率に係る赤字・黒字の構成分析'!J$38,"▲","-")),2)&lt;0,ABS(ROUND(VALUE(SUBSTITUTE('連結実質赤字比率に係る赤字・黒字の構成分析'!J$38,"▲","-")),2)),NA())</f>
        <v>#N/A</v>
      </c>
      <c r="K32" s="1009">
        <f>IF(ROUND(VALUE(SUBSTITUTE('連結実質赤字比率に係る赤字・黒字の構成分析'!J$38,"▲","-")),2)&gt;=0,ABS(ROUND(VALUE(SUBSTITUTE('連結実質赤字比率に係る赤字・黒字の構成分析'!J$38,"▲","-")),2)),NA())</f>
        <v>0.11</v>
      </c>
    </row>
    <row r="33" spans="1:16">
      <c r="A33" s="1009" t="str">
        <f>IF('連結実質赤字比率に係る赤字・黒字の構成分析'!C$37="",NA(),'連結実質赤字比率に係る赤字・黒字の構成分析'!C$37)</f>
        <v>介護保険特別会計</v>
      </c>
      <c r="B33" s="1009" t="e">
        <f>IF(ROUND(VALUE(SUBSTITUTE('連結実質赤字比率に係る赤字・黒字の構成分析'!F$37,"▲","-")),2)&lt;0,ABS(ROUND(VALUE(SUBSTITUTE('連結実質赤字比率に係る赤字・黒字の構成分析'!F$37,"▲","-")),2)),NA())</f>
        <v>#N/A</v>
      </c>
      <c r="C33" s="1009">
        <f>IF(ROUND(VALUE(SUBSTITUTE('連結実質赤字比率に係る赤字・黒字の構成分析'!F$37,"▲","-")),2)&gt;=0,ABS(ROUND(VALUE(SUBSTITUTE('連結実質赤字比率に係る赤字・黒字の構成分析'!F$37,"▲","-")),2)),NA())</f>
        <v>0</v>
      </c>
      <c r="D33" s="1009" t="e">
        <f>IF(ROUND(VALUE(SUBSTITUTE('連結実質赤字比率に係る赤字・黒字の構成分析'!G$37,"▲","-")),2)&lt;0,ABS(ROUND(VALUE(SUBSTITUTE('連結実質赤字比率に係る赤字・黒字の構成分析'!G$37,"▲","-")),2)),NA())</f>
        <v>#N/A</v>
      </c>
      <c r="E33" s="1009">
        <f>IF(ROUND(VALUE(SUBSTITUTE('連結実質赤字比率に係る赤字・黒字の構成分析'!G$37,"▲","-")),2)&gt;=0,ABS(ROUND(VALUE(SUBSTITUTE('連結実質赤字比率に係る赤字・黒字の構成分析'!G$37,"▲","-")),2)),NA())</f>
        <v>1.7</v>
      </c>
      <c r="F33" s="1009" t="e">
        <f>IF(ROUND(VALUE(SUBSTITUTE('連結実質赤字比率に係る赤字・黒字の構成分析'!H$37,"▲","-")),2)&lt;0,ABS(ROUND(VALUE(SUBSTITUTE('連結実質赤字比率に係る赤字・黒字の構成分析'!H$37,"▲","-")),2)),NA())</f>
        <v>#N/A</v>
      </c>
      <c r="G33" s="1009">
        <f>IF(ROUND(VALUE(SUBSTITUTE('連結実質赤字比率に係る赤字・黒字の構成分析'!H$37,"▲","-")),2)&gt;=0,ABS(ROUND(VALUE(SUBSTITUTE('連結実質赤字比率に係る赤字・黒字の構成分析'!H$37,"▲","-")),2)),NA())</f>
        <v>1.1399999999999999</v>
      </c>
      <c r="H33" s="1009" t="e">
        <f>IF(ROUND(VALUE(SUBSTITUTE('連結実質赤字比率に係る赤字・黒字の構成分析'!I$37,"▲","-")),2)&lt;0,ABS(ROUND(VALUE(SUBSTITUTE('連結実質赤字比率に係る赤字・黒字の構成分析'!I$37,"▲","-")),2)),NA())</f>
        <v>#N/A</v>
      </c>
      <c r="I33" s="1009">
        <f>IF(ROUND(VALUE(SUBSTITUTE('連結実質赤字比率に係る赤字・黒字の構成分析'!I$37,"▲","-")),2)&gt;=0,ABS(ROUND(VALUE(SUBSTITUTE('連結実質赤字比率に係る赤字・黒字の構成分析'!I$37,"▲","-")),2)),NA())</f>
        <v>1.5699999999999998</v>
      </c>
      <c r="J33" s="1009" t="e">
        <f>IF(ROUND(VALUE(SUBSTITUTE('連結実質赤字比率に係る赤字・黒字の構成分析'!J$37,"▲","-")),2)&lt;0,ABS(ROUND(VALUE(SUBSTITUTE('連結実質赤字比率に係る赤字・黒字の構成分析'!J$37,"▲","-")),2)),NA())</f>
        <v>#N/A</v>
      </c>
      <c r="K33" s="1009">
        <f>IF(ROUND(VALUE(SUBSTITUTE('連結実質赤字比率に係る赤字・黒字の構成分析'!J$37,"▲","-")),2)&gt;=0,ABS(ROUND(VALUE(SUBSTITUTE('連結実質赤字比率に係る赤字・黒字の構成分析'!J$37,"▲","-")),2)),NA())</f>
        <v>1.1399999999999999</v>
      </c>
    </row>
    <row r="34" spans="1:16">
      <c r="A34" s="1009" t="str">
        <f>IF('連結実質赤字比率に係る赤字・黒字の構成分析'!C$36="",NA(),'連結実質赤字比率に係る赤字・黒字の構成分析'!C$36)</f>
        <v>国民健康保険特別会計</v>
      </c>
      <c r="B34" s="1009" t="e">
        <f>IF(ROUND(VALUE(SUBSTITUTE('連結実質赤字比率に係る赤字・黒字の構成分析'!F$36,"▲","-")),2)&lt;0,ABS(ROUND(VALUE(SUBSTITUTE('連結実質赤字比率に係る赤字・黒字の構成分析'!F$36,"▲","-")),2)),NA())</f>
        <v>#N/A</v>
      </c>
      <c r="C34" s="1009">
        <f>IF(ROUND(VALUE(SUBSTITUTE('連結実質赤字比率に係る赤字・黒字の構成分析'!F$36,"▲","-")),2)&gt;=0,ABS(ROUND(VALUE(SUBSTITUTE('連結実質赤字比率に係る赤字・黒字の構成分析'!F$36,"▲","-")),2)),NA())</f>
        <v>2.58</v>
      </c>
      <c r="D34" s="1009" t="e">
        <f>IF(ROUND(VALUE(SUBSTITUTE('連結実質赤字比率に係る赤字・黒字の構成分析'!G$36,"▲","-")),2)&lt;0,ABS(ROUND(VALUE(SUBSTITUTE('連結実質赤字比率に係る赤字・黒字の構成分析'!G$36,"▲","-")),2)),NA())</f>
        <v>#N/A</v>
      </c>
      <c r="E34" s="1009">
        <f>IF(ROUND(VALUE(SUBSTITUTE('連結実質赤字比率に係る赤字・黒字の構成分析'!G$36,"▲","-")),2)&gt;=0,ABS(ROUND(VALUE(SUBSTITUTE('連結実質赤字比率に係る赤字・黒字の構成分析'!G$36,"▲","-")),2)),NA())</f>
        <v>0.66</v>
      </c>
      <c r="F34" s="1009" t="e">
        <f>IF(ROUND(VALUE(SUBSTITUTE('連結実質赤字比率に係る赤字・黒字の構成分析'!H$36,"▲","-")),2)&lt;0,ABS(ROUND(VALUE(SUBSTITUTE('連結実質赤字比率に係る赤字・黒字の構成分析'!H$36,"▲","-")),2)),NA())</f>
        <v>#N/A</v>
      </c>
      <c r="G34" s="1009">
        <f>IF(ROUND(VALUE(SUBSTITUTE('連結実質赤字比率に係る赤字・黒字の構成分析'!H$36,"▲","-")),2)&gt;=0,ABS(ROUND(VALUE(SUBSTITUTE('連結実質赤字比率に係る赤字・黒字の構成分析'!H$36,"▲","-")),2)),NA())</f>
        <v>0.48</v>
      </c>
      <c r="H34" s="1009" t="e">
        <f>IF(ROUND(VALUE(SUBSTITUTE('連結実質赤字比率に係る赤字・黒字の構成分析'!I$36,"▲","-")),2)&lt;0,ABS(ROUND(VALUE(SUBSTITUTE('連結実質赤字比率に係る赤字・黒字の構成分析'!I$36,"▲","-")),2)),NA())</f>
        <v>#N/A</v>
      </c>
      <c r="I34" s="1009">
        <f>IF(ROUND(VALUE(SUBSTITUTE('連結実質赤字比率に係る赤字・黒字の構成分析'!I$36,"▲","-")),2)&gt;=0,ABS(ROUND(VALUE(SUBSTITUTE('連結実質赤字比率に係る赤字・黒字の構成分析'!I$36,"▲","-")),2)),NA())</f>
        <v>0.9</v>
      </c>
      <c r="J34" s="1009" t="e">
        <f>IF(ROUND(VALUE(SUBSTITUTE('連結実質赤字比率に係る赤字・黒字の構成分析'!J$36,"▲","-")),2)&lt;0,ABS(ROUND(VALUE(SUBSTITUTE('連結実質赤字比率に係る赤字・黒字の構成分析'!J$36,"▲","-")),2)),NA())</f>
        <v>#N/A</v>
      </c>
      <c r="K34" s="1009">
        <f>IF(ROUND(VALUE(SUBSTITUTE('連結実質赤字比率に係る赤字・黒字の構成分析'!J$36,"▲","-")),2)&gt;=0,ABS(ROUND(VALUE(SUBSTITUTE('連結実質赤字比率に係る赤字・黒字の構成分析'!J$36,"▲","-")),2)),NA())</f>
        <v>1.1499999999999999</v>
      </c>
    </row>
    <row r="35" spans="1:16">
      <c r="A35" s="1009" t="str">
        <f>IF('連結実質赤字比率に係る赤字・黒字の構成分析'!C$35="",NA(),'連結実質赤字比率に係る赤字・黒字の構成分析'!C$35)</f>
        <v>水道事業会計</v>
      </c>
      <c r="B35" s="1009" t="e">
        <f>IF(ROUND(VALUE(SUBSTITUTE('連結実質赤字比率に係る赤字・黒字の構成分析'!F$35,"▲","-")),2)&lt;0,ABS(ROUND(VALUE(SUBSTITUTE('連結実質赤字比率に係る赤字・黒字の構成分析'!F$35,"▲","-")),2)),NA())</f>
        <v>#N/A</v>
      </c>
      <c r="C35" s="1009">
        <f>IF(ROUND(VALUE(SUBSTITUTE('連結実質赤字比率に係る赤字・黒字の構成分析'!F$35,"▲","-")),2)&gt;=0,ABS(ROUND(VALUE(SUBSTITUTE('連結実質赤字比率に係る赤字・黒字の構成分析'!F$35,"▲","-")),2)),NA())</f>
        <v>2.66</v>
      </c>
      <c r="D35" s="1009" t="e">
        <f>IF(ROUND(VALUE(SUBSTITUTE('連結実質赤字比率に係る赤字・黒字の構成分析'!G$35,"▲","-")),2)&lt;0,ABS(ROUND(VALUE(SUBSTITUTE('連結実質赤字比率に係る赤字・黒字の構成分析'!G$35,"▲","-")),2)),NA())</f>
        <v>#N/A</v>
      </c>
      <c r="E35" s="1009">
        <f>IF(ROUND(VALUE(SUBSTITUTE('連結実質赤字比率に係る赤字・黒字の構成分析'!G$35,"▲","-")),2)&gt;=0,ABS(ROUND(VALUE(SUBSTITUTE('連結実質赤字比率に係る赤字・黒字の構成分析'!G$35,"▲","-")),2)),NA())</f>
        <v>1.8199999999999998</v>
      </c>
      <c r="F35" s="1009" t="e">
        <f>IF(ROUND(VALUE(SUBSTITUTE('連結実質赤字比率に係る赤字・黒字の構成分析'!H$35,"▲","-")),2)&lt;0,ABS(ROUND(VALUE(SUBSTITUTE('連結実質赤字比率に係る赤字・黒字の構成分析'!H$35,"▲","-")),2)),NA())</f>
        <v>#N/A</v>
      </c>
      <c r="G35" s="1009">
        <f>IF(ROUND(VALUE(SUBSTITUTE('連結実質赤字比率に係る赤字・黒字の構成分析'!H$35,"▲","-")),2)&gt;=0,ABS(ROUND(VALUE(SUBSTITUTE('連結実質赤字比率に係る赤字・黒字の構成分析'!H$35,"▲","-")),2)),NA())</f>
        <v>1.8199999999999998</v>
      </c>
      <c r="H35" s="1009" t="e">
        <f>IF(ROUND(VALUE(SUBSTITUTE('連結実質赤字比率に係る赤字・黒字の構成分析'!I$35,"▲","-")),2)&lt;0,ABS(ROUND(VALUE(SUBSTITUTE('連結実質赤字比率に係る赤字・黒字の構成分析'!I$35,"▲","-")),2)),NA())</f>
        <v>#N/A</v>
      </c>
      <c r="I35" s="1009">
        <f>IF(ROUND(VALUE(SUBSTITUTE('連結実質赤字比率に係る赤字・黒字の構成分析'!I$35,"▲","-")),2)&gt;=0,ABS(ROUND(VALUE(SUBSTITUTE('連結実質赤字比率に係る赤字・黒字の構成分析'!I$35,"▲","-")),2)),NA())</f>
        <v>2.2200000000000002</v>
      </c>
      <c r="J35" s="1009" t="e">
        <f>IF(ROUND(VALUE(SUBSTITUTE('連結実質赤字比率に係る赤字・黒字の構成分析'!J$35,"▲","-")),2)&lt;0,ABS(ROUND(VALUE(SUBSTITUTE('連結実質赤字比率に係る赤字・黒字の構成分析'!J$35,"▲","-")),2)),NA())</f>
        <v>#N/A</v>
      </c>
      <c r="K35" s="1009">
        <f>IF(ROUND(VALUE(SUBSTITUTE('連結実質赤字比率に係る赤字・黒字の構成分析'!J$35,"▲","-")),2)&gt;=0,ABS(ROUND(VALUE(SUBSTITUTE('連結実質赤字比率に係る赤字・黒字の構成分析'!J$35,"▲","-")),2)),NA())</f>
        <v>1.98</v>
      </c>
    </row>
    <row r="36" spans="1:16">
      <c r="A36" s="1009" t="str">
        <f>IF('連結実質赤字比率に係る赤字・黒字の構成分析'!C$34="",NA(),'連結実質赤字比率に係る赤字・黒字の構成分析'!C$34)</f>
        <v>一般会計</v>
      </c>
      <c r="B36" s="1009" t="e">
        <f>IF(ROUND(VALUE(SUBSTITUTE('連結実質赤字比率に係る赤字・黒字の構成分析'!F$34,"▲","-")),2)&lt;0,ABS(ROUND(VALUE(SUBSTITUTE('連結実質赤字比率に係る赤字・黒字の構成分析'!F$34,"▲","-")),2)),NA())</f>
        <v>#N/A</v>
      </c>
      <c r="C36" s="1009">
        <f>IF(ROUND(VALUE(SUBSTITUTE('連結実質赤字比率に係る赤字・黒字の構成分析'!F$34,"▲","-")),2)&gt;=0,ABS(ROUND(VALUE(SUBSTITUTE('連結実質赤字比率に係る赤字・黒字の構成分析'!F$34,"▲","-")),2)),NA())</f>
        <v>4.09</v>
      </c>
      <c r="D36" s="1009" t="e">
        <f>IF(ROUND(VALUE(SUBSTITUTE('連結実質赤字比率に係る赤字・黒字の構成分析'!G$34,"▲","-")),2)&lt;0,ABS(ROUND(VALUE(SUBSTITUTE('連結実質赤字比率に係る赤字・黒字の構成分析'!G$34,"▲","-")),2)),NA())</f>
        <v>#N/A</v>
      </c>
      <c r="E36" s="1009">
        <f>IF(ROUND(VALUE(SUBSTITUTE('連結実質赤字比率に係る赤字・黒字の構成分析'!G$34,"▲","-")),2)&gt;=0,ABS(ROUND(VALUE(SUBSTITUTE('連結実質赤字比率に係る赤字・黒字の構成分析'!G$34,"▲","-")),2)),NA())</f>
        <v>5.97</v>
      </c>
      <c r="F36" s="1009" t="e">
        <f>IF(ROUND(VALUE(SUBSTITUTE('連結実質赤字比率に係る赤字・黒字の構成分析'!H$34,"▲","-")),2)&lt;0,ABS(ROUND(VALUE(SUBSTITUTE('連結実質赤字比率に係る赤字・黒字の構成分析'!H$34,"▲","-")),2)),NA())</f>
        <v>#N/A</v>
      </c>
      <c r="G36" s="1009">
        <f>IF(ROUND(VALUE(SUBSTITUTE('連結実質赤字比率に係る赤字・黒字の構成分析'!H$34,"▲","-")),2)&gt;=0,ABS(ROUND(VALUE(SUBSTITUTE('連結実質赤字比率に係る赤字・黒字の構成分析'!H$34,"▲","-")),2)),NA())</f>
        <v>5.12</v>
      </c>
      <c r="H36" s="1009" t="e">
        <f>IF(ROUND(VALUE(SUBSTITUTE('連結実質赤字比率に係る赤字・黒字の構成分析'!I$34,"▲","-")),2)&lt;0,ABS(ROUND(VALUE(SUBSTITUTE('連結実質赤字比率に係る赤字・黒字の構成分析'!I$34,"▲","-")),2)),NA())</f>
        <v>#N/A</v>
      </c>
      <c r="I36" s="1009">
        <f>IF(ROUND(VALUE(SUBSTITUTE('連結実質赤字比率に係る赤字・黒字の構成分析'!I$34,"▲","-")),2)&gt;=0,ABS(ROUND(VALUE(SUBSTITUTE('連結実質赤字比率に係る赤字・黒字の構成分析'!I$34,"▲","-")),2)),NA())</f>
        <v>7.5</v>
      </c>
      <c r="J36" s="1009" t="e">
        <f>IF(ROUND(VALUE(SUBSTITUTE('連結実質赤字比率に係る赤字・黒字の構成分析'!J$34,"▲","-")),2)&lt;0,ABS(ROUND(VALUE(SUBSTITUTE('連結実質赤字比率に係る赤字・黒字の構成分析'!J$34,"▲","-")),2)),NA())</f>
        <v>#N/A</v>
      </c>
      <c r="K36" s="1009">
        <f>IF(ROUND(VALUE(SUBSTITUTE('連結実質赤字比率に係る赤字・黒字の構成分析'!J$34,"▲","-")),2)&gt;=0,ABS(ROUND(VALUE(SUBSTITUTE('連結実質赤字比率に係る赤字・黒字の構成分析'!J$34,"▲","-")),2)),NA())</f>
        <v>7.88</v>
      </c>
    </row>
    <row r="39" spans="1:16">
      <c r="A39" s="1007" t="s">
        <v>14</v>
      </c>
    </row>
    <row r="40" spans="1:16">
      <c r="A40" s="1010"/>
      <c r="B40" s="1010" t="str">
        <f>'実質公債費比率（分子）の構造'!K$44</f>
        <v>H29</v>
      </c>
      <c r="C40" s="1010"/>
      <c r="D40" s="1010"/>
      <c r="E40" s="1010" t="str">
        <f>'実質公債費比率（分子）の構造'!L$44</f>
        <v>H30</v>
      </c>
      <c r="F40" s="1010"/>
      <c r="G40" s="1010"/>
      <c r="H40" s="1010" t="str">
        <f>'実質公債費比率（分子）の構造'!M$44</f>
        <v>R01</v>
      </c>
      <c r="I40" s="1010"/>
      <c r="J40" s="1010"/>
      <c r="K40" s="1010" t="str">
        <f>'実質公債費比率（分子）の構造'!N$44</f>
        <v>R02</v>
      </c>
      <c r="L40" s="1010"/>
      <c r="M40" s="1010"/>
      <c r="N40" s="1010" t="str">
        <f>'実質公債費比率（分子）の構造'!O$44</f>
        <v>R03</v>
      </c>
      <c r="O40" s="1010"/>
      <c r="P40" s="1010"/>
    </row>
    <row r="41" spans="1:16">
      <c r="A41" s="1010"/>
      <c r="B41" s="1010" t="s">
        <v>124</v>
      </c>
      <c r="C41" s="1010"/>
      <c r="D41" s="1010" t="s">
        <v>126</v>
      </c>
      <c r="E41" s="1010" t="s">
        <v>124</v>
      </c>
      <c r="F41" s="1010"/>
      <c r="G41" s="1010" t="s">
        <v>126</v>
      </c>
      <c r="H41" s="1010" t="s">
        <v>124</v>
      </c>
      <c r="I41" s="1010"/>
      <c r="J41" s="1010" t="s">
        <v>126</v>
      </c>
      <c r="K41" s="1010" t="s">
        <v>124</v>
      </c>
      <c r="L41" s="1010"/>
      <c r="M41" s="1010" t="s">
        <v>126</v>
      </c>
      <c r="N41" s="1010" t="s">
        <v>124</v>
      </c>
      <c r="O41" s="1010"/>
      <c r="P41" s="1010" t="s">
        <v>126</v>
      </c>
    </row>
    <row r="42" spans="1:16">
      <c r="A42" s="1010" t="s">
        <v>128</v>
      </c>
      <c r="B42" s="1010"/>
      <c r="C42" s="1010"/>
      <c r="D42" s="1010">
        <f>'実質公債費比率（分子）の構造'!K$52</f>
        <v>404</v>
      </c>
      <c r="E42" s="1010"/>
      <c r="F42" s="1010"/>
      <c r="G42" s="1010">
        <f>'実質公債費比率（分子）の構造'!L$52</f>
        <v>367</v>
      </c>
      <c r="H42" s="1010"/>
      <c r="I42" s="1010"/>
      <c r="J42" s="1010">
        <f>'実質公債費比率（分子）の構造'!M$52</f>
        <v>355</v>
      </c>
      <c r="K42" s="1010"/>
      <c r="L42" s="1010"/>
      <c r="M42" s="1010">
        <f>'実質公債費比率（分子）の構造'!N$52</f>
        <v>353</v>
      </c>
      <c r="N42" s="1010"/>
      <c r="O42" s="1010"/>
      <c r="P42" s="1010">
        <f>'実質公債費比率（分子）の構造'!O$52</f>
        <v>356</v>
      </c>
    </row>
    <row r="43" spans="1:16">
      <c r="A43" s="1010" t="s">
        <v>51</v>
      </c>
      <c r="B43" s="1010" t="str">
        <f>'実質公債費比率（分子）の構造'!K$51</f>
        <v>-</v>
      </c>
      <c r="C43" s="1010"/>
      <c r="D43" s="1010"/>
      <c r="E43" s="1010" t="str">
        <f>'実質公債費比率（分子）の構造'!L$51</f>
        <v>-</v>
      </c>
      <c r="F43" s="1010"/>
      <c r="G43" s="1010"/>
      <c r="H43" s="1010" t="str">
        <f>'実質公債費比率（分子）の構造'!M$51</f>
        <v>-</v>
      </c>
      <c r="I43" s="1010"/>
      <c r="J43" s="1010"/>
      <c r="K43" s="1010" t="str">
        <f>'実質公債費比率（分子）の構造'!N$51</f>
        <v>-</v>
      </c>
      <c r="L43" s="1010"/>
      <c r="M43" s="1010"/>
      <c r="N43" s="1010" t="str">
        <f>'実質公債費比率（分子）の構造'!O$51</f>
        <v>-</v>
      </c>
      <c r="O43" s="1010"/>
      <c r="P43" s="1010"/>
    </row>
    <row r="44" spans="1:16">
      <c r="A44" s="1010" t="s">
        <v>44</v>
      </c>
      <c r="B44" s="1010" t="str">
        <f>'実質公債費比率（分子）の構造'!K$50</f>
        <v>-</v>
      </c>
      <c r="C44" s="1010"/>
      <c r="D44" s="1010"/>
      <c r="E44" s="1010" t="str">
        <f>'実質公債費比率（分子）の構造'!L$50</f>
        <v>-</v>
      </c>
      <c r="F44" s="1010"/>
      <c r="G44" s="1010"/>
      <c r="H44" s="1010" t="str">
        <f>'実質公債費比率（分子）の構造'!M$50</f>
        <v>-</v>
      </c>
      <c r="I44" s="1010"/>
      <c r="J44" s="1010"/>
      <c r="K44" s="1010" t="str">
        <f>'実質公債費比率（分子）の構造'!N$50</f>
        <v>-</v>
      </c>
      <c r="L44" s="1010"/>
      <c r="M44" s="1010"/>
      <c r="N44" s="1010" t="str">
        <f>'実質公債費比率（分子）の構造'!O$50</f>
        <v>-</v>
      </c>
      <c r="O44" s="1010"/>
      <c r="P44" s="1010"/>
    </row>
    <row r="45" spans="1:16">
      <c r="A45" s="1010" t="s">
        <v>2</v>
      </c>
      <c r="B45" s="1010" t="str">
        <f>'実質公債費比率（分子）の構造'!K$49</f>
        <v>-</v>
      </c>
      <c r="C45" s="1010"/>
      <c r="D45" s="1010"/>
      <c r="E45" s="1010" t="str">
        <f>'実質公債費比率（分子）の構造'!L$49</f>
        <v>-</v>
      </c>
      <c r="F45" s="1010"/>
      <c r="G45" s="1010"/>
      <c r="H45" s="1010" t="str">
        <f>'実質公債費比率（分子）の構造'!M$49</f>
        <v>-</v>
      </c>
      <c r="I45" s="1010"/>
      <c r="J45" s="1010"/>
      <c r="K45" s="1010" t="str">
        <f>'実質公債費比率（分子）の構造'!N$49</f>
        <v>-</v>
      </c>
      <c r="L45" s="1010"/>
      <c r="M45" s="1010"/>
      <c r="N45" s="1010" t="str">
        <f>'実質公債費比率（分子）の構造'!O$49</f>
        <v>-</v>
      </c>
      <c r="O45" s="1010"/>
      <c r="P45" s="1010"/>
    </row>
    <row r="46" spans="1:16">
      <c r="A46" s="1010" t="s">
        <v>42</v>
      </c>
      <c r="B46" s="1010">
        <f>'実質公債費比率（分子）の構造'!K$48</f>
        <v>30</v>
      </c>
      <c r="C46" s="1010"/>
      <c r="D46" s="1010"/>
      <c r="E46" s="1010">
        <f>'実質公債費比率（分子）の構造'!L$48</f>
        <v>42</v>
      </c>
      <c r="F46" s="1010"/>
      <c r="G46" s="1010"/>
      <c r="H46" s="1010">
        <f>'実質公債費比率（分子）の構造'!M$48</f>
        <v>47</v>
      </c>
      <c r="I46" s="1010"/>
      <c r="J46" s="1010"/>
      <c r="K46" s="1010">
        <f>'実質公債費比率（分子）の構造'!N$48</f>
        <v>60</v>
      </c>
      <c r="L46" s="1010"/>
      <c r="M46" s="1010"/>
      <c r="N46" s="1010">
        <f>'実質公債費比率（分子）の構造'!O$48</f>
        <v>73</v>
      </c>
      <c r="O46" s="1010"/>
      <c r="P46" s="1010"/>
    </row>
    <row r="47" spans="1:16">
      <c r="A47" s="1010" t="s">
        <v>36</v>
      </c>
      <c r="B47" s="1010" t="str">
        <f>'実質公債費比率（分子）の構造'!K$47</f>
        <v>-</v>
      </c>
      <c r="C47" s="1010"/>
      <c r="D47" s="1010"/>
      <c r="E47" s="1010" t="str">
        <f>'実質公債費比率（分子）の構造'!L$47</f>
        <v>-</v>
      </c>
      <c r="F47" s="1010"/>
      <c r="G47" s="1010"/>
      <c r="H47" s="1010" t="str">
        <f>'実質公債費比率（分子）の構造'!M$47</f>
        <v>-</v>
      </c>
      <c r="I47" s="1010"/>
      <c r="J47" s="1010"/>
      <c r="K47" s="1010" t="str">
        <f>'実質公債費比率（分子）の構造'!N$47</f>
        <v>-</v>
      </c>
      <c r="L47" s="1010"/>
      <c r="M47" s="1010"/>
      <c r="N47" s="1010" t="str">
        <f>'実質公債費比率（分子）の構造'!O$47</f>
        <v>-</v>
      </c>
      <c r="O47" s="1010"/>
      <c r="P47" s="1010"/>
    </row>
    <row r="48" spans="1:16">
      <c r="A48" s="1010" t="s">
        <v>31</v>
      </c>
      <c r="B48" s="1010" t="str">
        <f>'実質公債費比率（分子）の構造'!K$46</f>
        <v>-</v>
      </c>
      <c r="C48" s="1010"/>
      <c r="D48" s="1010"/>
      <c r="E48" s="1010" t="str">
        <f>'実質公債費比率（分子）の構造'!L$46</f>
        <v>-</v>
      </c>
      <c r="F48" s="1010"/>
      <c r="G48" s="1010"/>
      <c r="H48" s="1010" t="str">
        <f>'実質公債費比率（分子）の構造'!M$46</f>
        <v>-</v>
      </c>
      <c r="I48" s="1010"/>
      <c r="J48" s="1010"/>
      <c r="K48" s="1010" t="str">
        <f>'実質公債費比率（分子）の構造'!N$46</f>
        <v>-</v>
      </c>
      <c r="L48" s="1010"/>
      <c r="M48" s="1010"/>
      <c r="N48" s="1010" t="str">
        <f>'実質公債費比率（分子）の構造'!O$46</f>
        <v>-</v>
      </c>
      <c r="O48" s="1010"/>
      <c r="P48" s="1010"/>
    </row>
    <row r="49" spans="1:16">
      <c r="A49" s="1010" t="s">
        <v>27</v>
      </c>
      <c r="B49" s="1010">
        <f>'実質公債費比率（分子）の構造'!K$45</f>
        <v>558</v>
      </c>
      <c r="C49" s="1010"/>
      <c r="D49" s="1010"/>
      <c r="E49" s="1010">
        <f>'実質公債費比率（分子）の構造'!L$45</f>
        <v>517</v>
      </c>
      <c r="F49" s="1010"/>
      <c r="G49" s="1010"/>
      <c r="H49" s="1010">
        <f>'実質公債費比率（分子）の構造'!M$45</f>
        <v>478</v>
      </c>
      <c r="I49" s="1010"/>
      <c r="J49" s="1010"/>
      <c r="K49" s="1010">
        <f>'実質公債費比率（分子）の構造'!N$45</f>
        <v>438</v>
      </c>
      <c r="L49" s="1010"/>
      <c r="M49" s="1010"/>
      <c r="N49" s="1010">
        <f>'実質公債費比率（分子）の構造'!O$45</f>
        <v>487</v>
      </c>
      <c r="O49" s="1010"/>
      <c r="P49" s="1010"/>
    </row>
    <row r="50" spans="1:16">
      <c r="A50" s="1010" t="s">
        <v>58</v>
      </c>
      <c r="B50" s="1010" t="e">
        <f>NA()</f>
        <v>#N/A</v>
      </c>
      <c r="C50" s="1010">
        <f>IF(ISNUMBER('実質公債費比率（分子）の構造'!K$53),'実質公債費比率（分子）の構造'!K$53,NA())</f>
        <v>184</v>
      </c>
      <c r="D50" s="1010" t="e">
        <f>NA()</f>
        <v>#N/A</v>
      </c>
      <c r="E50" s="1010" t="e">
        <f>NA()</f>
        <v>#N/A</v>
      </c>
      <c r="F50" s="1010">
        <f>IF(ISNUMBER('実質公債費比率（分子）の構造'!L$53),'実質公債費比率（分子）の構造'!L$53,NA())</f>
        <v>192</v>
      </c>
      <c r="G50" s="1010" t="e">
        <f>NA()</f>
        <v>#N/A</v>
      </c>
      <c r="H50" s="1010" t="e">
        <f>NA()</f>
        <v>#N/A</v>
      </c>
      <c r="I50" s="1010">
        <f>IF(ISNUMBER('実質公債費比率（分子）の構造'!M$53),'実質公債費比率（分子）の構造'!M$53,NA())</f>
        <v>170</v>
      </c>
      <c r="J50" s="1010" t="e">
        <f>NA()</f>
        <v>#N/A</v>
      </c>
      <c r="K50" s="1010" t="e">
        <f>NA()</f>
        <v>#N/A</v>
      </c>
      <c r="L50" s="1010">
        <f>IF(ISNUMBER('実質公債費比率（分子）の構造'!N$53),'実質公債費比率（分子）の構造'!N$53,NA())</f>
        <v>145</v>
      </c>
      <c r="M50" s="1010" t="e">
        <f>NA()</f>
        <v>#N/A</v>
      </c>
      <c r="N50" s="1010" t="e">
        <f>NA()</f>
        <v>#N/A</v>
      </c>
      <c r="O50" s="1010">
        <f>IF(ISNUMBER('実質公債費比率（分子）の構造'!O$53),'実質公債費比率（分子）の構造'!O$53,NA())</f>
        <v>204</v>
      </c>
      <c r="P50" s="1010" t="e">
        <f>NA()</f>
        <v>#N/A</v>
      </c>
    </row>
    <row r="53" spans="1:16">
      <c r="A53" s="1007" t="s">
        <v>61</v>
      </c>
    </row>
    <row r="54" spans="1:16">
      <c r="A54" s="1009"/>
      <c r="B54" s="1009" t="str">
        <f>'将来負担比率（分子）の構造'!I$40</f>
        <v>H29</v>
      </c>
      <c r="C54" s="1009"/>
      <c r="D54" s="1009"/>
      <c r="E54" s="1009" t="str">
        <f>'将来負担比率（分子）の構造'!J$40</f>
        <v>H30</v>
      </c>
      <c r="F54" s="1009"/>
      <c r="G54" s="1009"/>
      <c r="H54" s="1009" t="str">
        <f>'将来負担比率（分子）の構造'!K$40</f>
        <v>R01</v>
      </c>
      <c r="I54" s="1009"/>
      <c r="J54" s="1009"/>
      <c r="K54" s="1009" t="str">
        <f>'将来負担比率（分子）の構造'!L$40</f>
        <v>R02</v>
      </c>
      <c r="L54" s="1009"/>
      <c r="M54" s="1009"/>
      <c r="N54" s="1009" t="str">
        <f>'将来負担比率（分子）の構造'!M$40</f>
        <v>R03</v>
      </c>
      <c r="O54" s="1009"/>
      <c r="P54" s="1009"/>
    </row>
    <row r="55" spans="1:16">
      <c r="A55" s="1009"/>
      <c r="B55" s="1009" t="s">
        <v>115</v>
      </c>
      <c r="C55" s="1009"/>
      <c r="D55" s="1009" t="s">
        <v>129</v>
      </c>
      <c r="E55" s="1009" t="s">
        <v>115</v>
      </c>
      <c r="F55" s="1009"/>
      <c r="G55" s="1009" t="s">
        <v>129</v>
      </c>
      <c r="H55" s="1009" t="s">
        <v>115</v>
      </c>
      <c r="I55" s="1009"/>
      <c r="J55" s="1009" t="s">
        <v>129</v>
      </c>
      <c r="K55" s="1009" t="s">
        <v>115</v>
      </c>
      <c r="L55" s="1009"/>
      <c r="M55" s="1009" t="s">
        <v>129</v>
      </c>
      <c r="N55" s="1009" t="s">
        <v>115</v>
      </c>
      <c r="O55" s="1009"/>
      <c r="P55" s="1009" t="s">
        <v>129</v>
      </c>
    </row>
    <row r="56" spans="1:16">
      <c r="A56" s="1009" t="s">
        <v>46</v>
      </c>
      <c r="B56" s="1009"/>
      <c r="C56" s="1009"/>
      <c r="D56" s="1009">
        <f>'将来負担比率（分子）の構造'!I$52</f>
        <v>3566</v>
      </c>
      <c r="E56" s="1009"/>
      <c r="F56" s="1009"/>
      <c r="G56" s="1009">
        <f>'将来負担比率（分子）の構造'!J$52</f>
        <v>3640</v>
      </c>
      <c r="H56" s="1009"/>
      <c r="I56" s="1009"/>
      <c r="J56" s="1009">
        <f>'将来負担比率（分子）の構造'!K$52</f>
        <v>3582</v>
      </c>
      <c r="K56" s="1009"/>
      <c r="L56" s="1009"/>
      <c r="M56" s="1009">
        <f>'将来負担比率（分子）の構造'!L$52</f>
        <v>3547</v>
      </c>
      <c r="N56" s="1009"/>
      <c r="O56" s="1009"/>
      <c r="P56" s="1009">
        <f>'将来負担比率（分子）の構造'!M$52</f>
        <v>3459</v>
      </c>
    </row>
    <row r="57" spans="1:16">
      <c r="A57" s="1009" t="s">
        <v>104</v>
      </c>
      <c r="B57" s="1009"/>
      <c r="C57" s="1009"/>
      <c r="D57" s="1009">
        <f>'将来負担比率（分子）の構造'!I$51</f>
        <v>181</v>
      </c>
      <c r="E57" s="1009"/>
      <c r="F57" s="1009"/>
      <c r="G57" s="1009">
        <f>'将来負担比率（分子）の構造'!J$51</f>
        <v>147</v>
      </c>
      <c r="H57" s="1009"/>
      <c r="I57" s="1009"/>
      <c r="J57" s="1009">
        <f>'将来負担比率（分子）の構造'!K$51</f>
        <v>121</v>
      </c>
      <c r="K57" s="1009"/>
      <c r="L57" s="1009"/>
      <c r="M57" s="1009">
        <f>'将来負担比率（分子）の構造'!L$51</f>
        <v>104</v>
      </c>
      <c r="N57" s="1009"/>
      <c r="O57" s="1009"/>
      <c r="P57" s="1009">
        <f>'将来負担比率（分子）の構造'!M$51</f>
        <v>87</v>
      </c>
    </row>
    <row r="58" spans="1:16">
      <c r="A58" s="1009" t="s">
        <v>101</v>
      </c>
      <c r="B58" s="1009"/>
      <c r="C58" s="1009"/>
      <c r="D58" s="1009">
        <f>'将来負担比率（分子）の構造'!I$50</f>
        <v>1287</v>
      </c>
      <c r="E58" s="1009"/>
      <c r="F58" s="1009"/>
      <c r="G58" s="1009">
        <f>'将来負担比率（分子）の構造'!J$50</f>
        <v>1018</v>
      </c>
      <c r="H58" s="1009"/>
      <c r="I58" s="1009"/>
      <c r="J58" s="1009">
        <f>'将来負担比率（分子）の構造'!K$50</f>
        <v>891</v>
      </c>
      <c r="K58" s="1009"/>
      <c r="L58" s="1009"/>
      <c r="M58" s="1009">
        <f>'将来負担比率（分子）の構造'!L$50</f>
        <v>899</v>
      </c>
      <c r="N58" s="1009"/>
      <c r="O58" s="1009"/>
      <c r="P58" s="1009">
        <f>'将来負担比率（分子）の構造'!M$50</f>
        <v>1437</v>
      </c>
    </row>
    <row r="59" spans="1:16">
      <c r="A59" s="1009" t="s">
        <v>97</v>
      </c>
      <c r="B59" s="1009" t="str">
        <f>'将来負担比率（分子）の構造'!I$49</f>
        <v>-</v>
      </c>
      <c r="C59" s="1009"/>
      <c r="D59" s="1009"/>
      <c r="E59" s="1009" t="str">
        <f>'将来負担比率（分子）の構造'!J$49</f>
        <v>-</v>
      </c>
      <c r="F59" s="1009"/>
      <c r="G59" s="1009"/>
      <c r="H59" s="1009" t="str">
        <f>'将来負担比率（分子）の構造'!K$49</f>
        <v>-</v>
      </c>
      <c r="I59" s="1009"/>
      <c r="J59" s="1009"/>
      <c r="K59" s="1009" t="str">
        <f>'将来負担比率（分子）の構造'!L$49</f>
        <v>-</v>
      </c>
      <c r="L59" s="1009"/>
      <c r="M59" s="1009"/>
      <c r="N59" s="1009" t="str">
        <f>'将来負担比率（分子）の構造'!M$49</f>
        <v>-</v>
      </c>
      <c r="O59" s="1009"/>
      <c r="P59" s="1009"/>
    </row>
    <row r="60" spans="1:16">
      <c r="A60" s="1009" t="s">
        <v>91</v>
      </c>
      <c r="B60" s="1009" t="str">
        <f>'将来負担比率（分子）の構造'!I$48</f>
        <v>-</v>
      </c>
      <c r="C60" s="1009"/>
      <c r="D60" s="1009"/>
      <c r="E60" s="1009" t="str">
        <f>'将来負担比率（分子）の構造'!J$48</f>
        <v>-</v>
      </c>
      <c r="F60" s="1009"/>
      <c r="G60" s="1009"/>
      <c r="H60" s="1009" t="str">
        <f>'将来負担比率（分子）の構造'!K$48</f>
        <v>-</v>
      </c>
      <c r="I60" s="1009"/>
      <c r="J60" s="1009"/>
      <c r="K60" s="1009" t="str">
        <f>'将来負担比率（分子）の構造'!L$48</f>
        <v>-</v>
      </c>
      <c r="L60" s="1009"/>
      <c r="M60" s="1009"/>
      <c r="N60" s="1009" t="str">
        <f>'将来負担比率（分子）の構造'!M$48</f>
        <v>-</v>
      </c>
      <c r="O60" s="1009"/>
      <c r="P60" s="1009"/>
    </row>
    <row r="61" spans="1:16">
      <c r="A61" s="1009" t="s">
        <v>83</v>
      </c>
      <c r="B61" s="1009">
        <f>'将来負担比率（分子）の構造'!I$46</f>
        <v>43</v>
      </c>
      <c r="C61" s="1009"/>
      <c r="D61" s="1009"/>
      <c r="E61" s="1009">
        <f>'将来負担比率（分子）の構造'!J$46</f>
        <v>42</v>
      </c>
      <c r="F61" s="1009"/>
      <c r="G61" s="1009"/>
      <c r="H61" s="1009">
        <f>'将来負担比率（分子）の構造'!K$46</f>
        <v>42</v>
      </c>
      <c r="I61" s="1009"/>
      <c r="J61" s="1009"/>
      <c r="K61" s="1009">
        <f>'将来負担比率（分子）の構造'!L$46</f>
        <v>38</v>
      </c>
      <c r="L61" s="1009"/>
      <c r="M61" s="1009"/>
      <c r="N61" s="1009" t="str">
        <f>'将来負担比率（分子）の構造'!M$46</f>
        <v>-</v>
      </c>
      <c r="O61" s="1009"/>
      <c r="P61" s="1009"/>
    </row>
    <row r="62" spans="1:16">
      <c r="A62" s="1009" t="s">
        <v>84</v>
      </c>
      <c r="B62" s="1009">
        <f>'将来負担比率（分子）の構造'!I$45</f>
        <v>542</v>
      </c>
      <c r="C62" s="1009"/>
      <c r="D62" s="1009"/>
      <c r="E62" s="1009">
        <f>'将来負担比率（分子）の構造'!J$45</f>
        <v>516</v>
      </c>
      <c r="F62" s="1009"/>
      <c r="G62" s="1009"/>
      <c r="H62" s="1009">
        <f>'将来負担比率（分子）の構造'!K$45</f>
        <v>431</v>
      </c>
      <c r="I62" s="1009"/>
      <c r="J62" s="1009"/>
      <c r="K62" s="1009">
        <f>'将来負担比率（分子）の構造'!L$45</f>
        <v>437</v>
      </c>
      <c r="L62" s="1009"/>
      <c r="M62" s="1009"/>
      <c r="N62" s="1009">
        <f>'将来負担比率（分子）の構造'!M$45</f>
        <v>536</v>
      </c>
      <c r="O62" s="1009"/>
      <c r="P62" s="1009"/>
    </row>
    <row r="63" spans="1:16">
      <c r="A63" s="1009" t="s">
        <v>82</v>
      </c>
      <c r="B63" s="1009" t="str">
        <f>'将来負担比率（分子）の構造'!I$44</f>
        <v>-</v>
      </c>
      <c r="C63" s="1009"/>
      <c r="D63" s="1009"/>
      <c r="E63" s="1009" t="str">
        <f>'将来負担比率（分子）の構造'!J$44</f>
        <v>-</v>
      </c>
      <c r="F63" s="1009"/>
      <c r="G63" s="1009"/>
      <c r="H63" s="1009" t="str">
        <f>'将来負担比率（分子）の構造'!K$44</f>
        <v>-</v>
      </c>
      <c r="I63" s="1009"/>
      <c r="J63" s="1009"/>
      <c r="K63" s="1009" t="str">
        <f>'将来負担比率（分子）の構造'!L$44</f>
        <v>-</v>
      </c>
      <c r="L63" s="1009"/>
      <c r="M63" s="1009"/>
      <c r="N63" s="1009" t="str">
        <f>'将来負担比率（分子）の構造'!M$44</f>
        <v>-</v>
      </c>
      <c r="O63" s="1009"/>
      <c r="P63" s="1009"/>
    </row>
    <row r="64" spans="1:16">
      <c r="A64" s="1009" t="s">
        <v>80</v>
      </c>
      <c r="B64" s="1009">
        <f>'将来負担比率（分子）の構造'!I$43</f>
        <v>819</v>
      </c>
      <c r="C64" s="1009"/>
      <c r="D64" s="1009"/>
      <c r="E64" s="1009">
        <f>'将来負担比率（分子）の構造'!J$43</f>
        <v>744</v>
      </c>
      <c r="F64" s="1009"/>
      <c r="G64" s="1009"/>
      <c r="H64" s="1009">
        <f>'将来負担比率（分子）の構造'!K$43</f>
        <v>743</v>
      </c>
      <c r="I64" s="1009"/>
      <c r="J64" s="1009"/>
      <c r="K64" s="1009">
        <f>'将来負担比率（分子）の構造'!L$43</f>
        <v>891</v>
      </c>
      <c r="L64" s="1009"/>
      <c r="M64" s="1009"/>
      <c r="N64" s="1009">
        <f>'将来負担比率（分子）の構造'!M$43</f>
        <v>991</v>
      </c>
      <c r="O64" s="1009"/>
      <c r="P64" s="1009"/>
    </row>
    <row r="65" spans="1:16">
      <c r="A65" s="1009" t="s">
        <v>79</v>
      </c>
      <c r="B65" s="1009" t="str">
        <f>'将来負担比率（分子）の構造'!I$42</f>
        <v>-</v>
      </c>
      <c r="C65" s="1009"/>
      <c r="D65" s="1009"/>
      <c r="E65" s="1009" t="str">
        <f>'将来負担比率（分子）の構造'!J$42</f>
        <v>-</v>
      </c>
      <c r="F65" s="1009"/>
      <c r="G65" s="1009"/>
      <c r="H65" s="1009" t="str">
        <f>'将来負担比率（分子）の構造'!K$42</f>
        <v>-</v>
      </c>
      <c r="I65" s="1009"/>
      <c r="J65" s="1009"/>
      <c r="K65" s="1009" t="str">
        <f>'将来負担比率（分子）の構造'!L$42</f>
        <v>-</v>
      </c>
      <c r="L65" s="1009"/>
      <c r="M65" s="1009"/>
      <c r="N65" s="1009" t="str">
        <f>'将来負担比率（分子）の構造'!M$42</f>
        <v>-</v>
      </c>
      <c r="O65" s="1009"/>
      <c r="P65" s="1009"/>
    </row>
    <row r="66" spans="1:16">
      <c r="A66" s="1009" t="s">
        <v>72</v>
      </c>
      <c r="B66" s="1009">
        <f>'将来負担比率（分子）の構造'!I$41</f>
        <v>4561</v>
      </c>
      <c r="C66" s="1009"/>
      <c r="D66" s="1009"/>
      <c r="E66" s="1009">
        <f>'将来負担比率（分子）の構造'!J$41</f>
        <v>4583</v>
      </c>
      <c r="F66" s="1009"/>
      <c r="G66" s="1009"/>
      <c r="H66" s="1009">
        <f>'将来負担比率（分子）の構造'!K$41</f>
        <v>4507</v>
      </c>
      <c r="I66" s="1009"/>
      <c r="J66" s="1009"/>
      <c r="K66" s="1009">
        <f>'将来負担比率（分子）の構造'!L$41</f>
        <v>4492</v>
      </c>
      <c r="L66" s="1009"/>
      <c r="M66" s="1009"/>
      <c r="N66" s="1009">
        <f>'将来負担比率（分子）の構造'!M$41</f>
        <v>4350</v>
      </c>
      <c r="O66" s="1009"/>
      <c r="P66" s="1009"/>
    </row>
    <row r="67" spans="1:16">
      <c r="A67" s="1009" t="s">
        <v>106</v>
      </c>
      <c r="B67" s="1009" t="e">
        <f>NA()</f>
        <v>#N/A</v>
      </c>
      <c r="C67" s="1009">
        <f>IF(ISNUMBER('将来負担比率（分子）の構造'!I$53),IF('将来負担比率（分子）の構造'!I$53&lt;0,0,'将来負担比率（分子）の構造'!I$53),NA())</f>
        <v>932</v>
      </c>
      <c r="D67" s="1009" t="e">
        <f>NA()</f>
        <v>#N/A</v>
      </c>
      <c r="E67" s="1009" t="e">
        <f>NA()</f>
        <v>#N/A</v>
      </c>
      <c r="F67" s="1009">
        <f>IF(ISNUMBER('将来負担比率（分子）の構造'!J$53),IF('将来負担比率（分子）の構造'!J$53&lt;0,0,'将来負担比率（分子）の構造'!J$53),NA())</f>
        <v>1081</v>
      </c>
      <c r="G67" s="1009" t="e">
        <f>NA()</f>
        <v>#N/A</v>
      </c>
      <c r="H67" s="1009" t="e">
        <f>NA()</f>
        <v>#N/A</v>
      </c>
      <c r="I67" s="1009">
        <f>IF(ISNUMBER('将来負担比率（分子）の構造'!K$53),IF('将来負担比率（分子）の構造'!K$53&lt;0,0,'将来負担比率（分子）の構造'!K$53),NA())</f>
        <v>1130</v>
      </c>
      <c r="J67" s="1009" t="e">
        <f>NA()</f>
        <v>#N/A</v>
      </c>
      <c r="K67" s="1009" t="e">
        <f>NA()</f>
        <v>#N/A</v>
      </c>
      <c r="L67" s="1009">
        <f>IF(ISNUMBER('将来負担比率（分子）の構造'!L$53),IF('将来負担比率（分子）の構造'!L$53&lt;0,0,'将来負担比率（分子）の構造'!L$53),NA())</f>
        <v>1307</v>
      </c>
      <c r="M67" s="1009" t="e">
        <f>NA()</f>
        <v>#N/A</v>
      </c>
      <c r="N67" s="1009" t="e">
        <f>NA()</f>
        <v>#N/A</v>
      </c>
      <c r="O67" s="1009">
        <f>IF(ISNUMBER('将来負担比率（分子）の構造'!M$53),IF('将来負担比率（分子）の構造'!M$53&lt;0,0,'将来負担比率（分子）の構造'!M$53),NA())</f>
        <v>895</v>
      </c>
      <c r="P67" s="1009" t="e">
        <f>NA()</f>
        <v>#N/A</v>
      </c>
    </row>
    <row r="70" spans="1:16">
      <c r="A70" s="1012" t="s">
        <v>130</v>
      </c>
      <c r="B70" s="1012"/>
      <c r="C70" s="1012"/>
      <c r="D70" s="1012"/>
      <c r="E70" s="1012"/>
      <c r="F70" s="1012"/>
    </row>
    <row r="71" spans="1:16">
      <c r="A71" s="1011"/>
      <c r="B71" s="1011" t="str">
        <f>基金残高に係る経年分析!F54</f>
        <v>R01</v>
      </c>
      <c r="C71" s="1011" t="str">
        <f>基金残高に係る経年分析!G54</f>
        <v>R02</v>
      </c>
      <c r="D71" s="1011" t="str">
        <f>基金残高に係る経年分析!H54</f>
        <v>R03</v>
      </c>
    </row>
    <row r="72" spans="1:16">
      <c r="A72" s="1011" t="s">
        <v>131</v>
      </c>
      <c r="B72" s="1013">
        <f>基金残高に係る経年分析!F55</f>
        <v>293</v>
      </c>
      <c r="C72" s="1013">
        <f>基金残高に係る経年分析!G55</f>
        <v>243</v>
      </c>
      <c r="D72" s="1013">
        <f>基金残高に係る経年分析!H55</f>
        <v>576</v>
      </c>
    </row>
    <row r="73" spans="1:16">
      <c r="A73" s="1011" t="s">
        <v>132</v>
      </c>
      <c r="B73" s="1013">
        <f>基金残高に係る経年分析!F56</f>
        <v>93</v>
      </c>
      <c r="C73" s="1013">
        <f>基金残高に係る経年分析!G56</f>
        <v>93</v>
      </c>
      <c r="D73" s="1013">
        <f>基金残高に係る経年分析!H56</f>
        <v>123</v>
      </c>
    </row>
    <row r="74" spans="1:16">
      <c r="A74" s="1011" t="s">
        <v>134</v>
      </c>
      <c r="B74" s="1013">
        <f>基金残高に係る経年分析!F57</f>
        <v>361</v>
      </c>
      <c r="C74" s="1013">
        <f>基金残高に係る経年分析!G57</f>
        <v>436</v>
      </c>
      <c r="D74" s="1013">
        <f>基金残高に係る経年分析!H57</f>
        <v>592</v>
      </c>
    </row>
  </sheetData>
  <sheetProtection algorithmName="SHA-512" hashValue="IbQSKTYSRNa8eP+SDQ4TMmtTMwds1AU5MnevPOZ0ygTgJEUWlIfVuOS2jhbGwpfCNeg9KqQI2W8ogCuoMhR7jA==" saltValue="e3dgE5gcsnWBm6+4rv6jG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62" customWidth="1"/>
    <col min="2" max="107" width="2.5" style="362" customWidth="1"/>
    <col min="108" max="108" width="6.125" style="726" customWidth="1"/>
    <col min="109" max="109" width="5.875" style="727" customWidth="1"/>
    <col min="110" max="16384" width="8.625" style="362" hidden="1" customWidth="1"/>
  </cols>
  <sheetData>
    <row r="1" spans="1:109" ht="42.75" customHeight="1">
      <c r="A1" s="1031"/>
      <c r="B1" s="1033"/>
      <c r="DD1" s="828"/>
      <c r="DE1" s="828"/>
    </row>
    <row r="2" spans="1:109" ht="25.5" customHeight="1">
      <c r="A2" s="1032"/>
      <c r="C2" s="1032"/>
      <c r="O2" s="1032"/>
      <c r="P2" s="1032"/>
      <c r="Q2" s="1032"/>
      <c r="R2" s="1032"/>
      <c r="S2" s="1032"/>
      <c r="T2" s="1032"/>
      <c r="U2" s="1032"/>
      <c r="V2" s="1032"/>
      <c r="W2" s="1032"/>
      <c r="X2" s="1032"/>
      <c r="Y2" s="1032"/>
      <c r="Z2" s="1032"/>
      <c r="AA2" s="1032"/>
      <c r="AB2" s="1032"/>
      <c r="AC2" s="1032"/>
      <c r="AD2" s="1032"/>
      <c r="AE2" s="1032"/>
      <c r="AF2" s="1032"/>
      <c r="AG2" s="1032"/>
      <c r="AH2" s="1032"/>
      <c r="AI2" s="1032"/>
      <c r="AU2" s="1032"/>
      <c r="BG2" s="1032"/>
      <c r="BS2" s="1032"/>
      <c r="CE2" s="1032"/>
      <c r="CQ2" s="1032"/>
      <c r="DD2" s="828"/>
      <c r="DE2" s="828"/>
    </row>
    <row r="3" spans="1:109" ht="25.5" customHeight="1">
      <c r="A3" s="1032"/>
      <c r="C3" s="1032"/>
      <c r="O3" s="1032"/>
      <c r="P3" s="1032"/>
      <c r="Q3" s="1032"/>
      <c r="R3" s="1032"/>
      <c r="S3" s="1032"/>
      <c r="T3" s="1032"/>
      <c r="U3" s="1032"/>
      <c r="V3" s="1032"/>
      <c r="W3" s="1032"/>
      <c r="X3" s="1032"/>
      <c r="Y3" s="1032"/>
      <c r="Z3" s="1032"/>
      <c r="AA3" s="1032"/>
      <c r="AB3" s="1032"/>
      <c r="AC3" s="1032"/>
      <c r="AD3" s="1032"/>
      <c r="AE3" s="1032"/>
      <c r="AF3" s="1032"/>
      <c r="AG3" s="1032"/>
      <c r="AH3" s="1032"/>
      <c r="AI3" s="1032"/>
      <c r="AU3" s="1032"/>
      <c r="BG3" s="1032"/>
      <c r="BS3" s="1032"/>
      <c r="CE3" s="1032"/>
      <c r="CQ3" s="1032"/>
      <c r="DD3" s="828"/>
      <c r="DE3" s="828"/>
    </row>
    <row r="4" spans="1:109" s="725" customForma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72"/>
      <c r="DE4" s="1072"/>
    </row>
    <row r="5" spans="1:109" s="725" customForma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72"/>
      <c r="DE5" s="1072"/>
    </row>
    <row r="6" spans="1:109" s="725" customFormat="1">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72"/>
      <c r="DE6" s="1072"/>
    </row>
    <row r="7" spans="1:109" s="725" customFormat="1">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72"/>
      <c r="DE7" s="1072"/>
    </row>
    <row r="8" spans="1:109" s="725" customFormat="1">
      <c r="A8" s="1032"/>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72"/>
      <c r="DE8" s="1072"/>
    </row>
    <row r="9" spans="1:109" s="725" customFormat="1">
      <c r="A9" s="1032"/>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72"/>
      <c r="DE9" s="1072"/>
    </row>
    <row r="10" spans="1:109" s="725" customFormat="1">
      <c r="A10" s="1032"/>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72"/>
      <c r="DE10" s="1072"/>
    </row>
    <row r="11" spans="1:109" s="725" customFormat="1">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72"/>
      <c r="DE11" s="1072"/>
    </row>
    <row r="12" spans="1:109" s="725" customFormat="1">
      <c r="A12" s="1032"/>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72"/>
      <c r="DE12" s="1072"/>
    </row>
    <row r="13" spans="1:109" s="725" customFormat="1">
      <c r="A13" s="1032"/>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72"/>
      <c r="DE13" s="1072"/>
    </row>
    <row r="14" spans="1:109" s="725" customFormat="1">
      <c r="A14" s="1032"/>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2"/>
      <c r="CF14" s="1032"/>
      <c r="CG14" s="1032"/>
      <c r="CH14" s="1032"/>
      <c r="CI14" s="1032"/>
      <c r="CJ14" s="1032"/>
      <c r="CK14" s="1032"/>
      <c r="CL14" s="1032"/>
      <c r="CM14" s="1032"/>
      <c r="CN14" s="1032"/>
      <c r="CO14" s="1032"/>
      <c r="CP14" s="1032"/>
      <c r="CQ14" s="1032"/>
      <c r="CR14" s="1032"/>
      <c r="CS14" s="1032"/>
      <c r="CT14" s="1032"/>
      <c r="CU14" s="1032"/>
      <c r="CV14" s="1032"/>
      <c r="CW14" s="1032"/>
      <c r="CX14" s="1032"/>
      <c r="CY14" s="1032"/>
      <c r="CZ14" s="1032"/>
      <c r="DA14" s="1032"/>
      <c r="DB14" s="1032"/>
      <c r="DC14" s="1032"/>
      <c r="DD14" s="1072"/>
      <c r="DE14" s="1072"/>
    </row>
    <row r="15" spans="1:109" s="725" customFormat="1">
      <c r="A15" s="362"/>
      <c r="B15" s="103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c r="CB15" s="1032"/>
      <c r="CC15" s="1032"/>
      <c r="CD15" s="1032"/>
      <c r="CE15" s="1032"/>
      <c r="CF15" s="1032"/>
      <c r="CG15" s="1032"/>
      <c r="CH15" s="1032"/>
      <c r="CI15" s="1032"/>
      <c r="CJ15" s="1032"/>
      <c r="CK15" s="1032"/>
      <c r="CL15" s="1032"/>
      <c r="CM15" s="1032"/>
      <c r="CN15" s="1032"/>
      <c r="CO15" s="1032"/>
      <c r="CP15" s="1032"/>
      <c r="CQ15" s="1032"/>
      <c r="CR15" s="1032"/>
      <c r="CS15" s="1032"/>
      <c r="CT15" s="1032"/>
      <c r="CU15" s="1032"/>
      <c r="CV15" s="1032"/>
      <c r="CW15" s="1032"/>
      <c r="CX15" s="1032"/>
      <c r="CY15" s="1032"/>
      <c r="CZ15" s="1032"/>
      <c r="DA15" s="1032"/>
      <c r="DB15" s="1032"/>
      <c r="DC15" s="1032"/>
      <c r="DD15" s="1072"/>
      <c r="DE15" s="1072"/>
    </row>
    <row r="16" spans="1:109" s="725" customFormat="1">
      <c r="A16" s="362"/>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72"/>
      <c r="DE16" s="1072"/>
    </row>
    <row r="17" spans="1:109" s="725" customFormat="1">
      <c r="A17" s="362"/>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c r="CB17" s="1032"/>
      <c r="CC17" s="1032"/>
      <c r="CD17" s="1032"/>
      <c r="CE17" s="1032"/>
      <c r="CF17" s="1032"/>
      <c r="CG17" s="1032"/>
      <c r="CH17" s="1032"/>
      <c r="CI17" s="1032"/>
      <c r="CJ17" s="1032"/>
      <c r="CK17" s="1032"/>
      <c r="CL17" s="1032"/>
      <c r="CM17" s="1032"/>
      <c r="CN17" s="1032"/>
      <c r="CO17" s="1032"/>
      <c r="CP17" s="1032"/>
      <c r="CQ17" s="1032"/>
      <c r="CR17" s="1032"/>
      <c r="CS17" s="1032"/>
      <c r="CT17" s="1032"/>
      <c r="CU17" s="1032"/>
      <c r="CV17" s="1032"/>
      <c r="CW17" s="1032"/>
      <c r="CX17" s="1032"/>
      <c r="CY17" s="1032"/>
      <c r="CZ17" s="1032"/>
      <c r="DA17" s="1032"/>
      <c r="DB17" s="1032"/>
      <c r="DC17" s="1032"/>
      <c r="DD17" s="1072"/>
      <c r="DE17" s="1072"/>
    </row>
    <row r="18" spans="1:109" s="725" customFormat="1">
      <c r="A18" s="362"/>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2"/>
      <c r="CJ18" s="1032"/>
      <c r="CK18" s="1032"/>
      <c r="CL18" s="1032"/>
      <c r="CM18" s="1032"/>
      <c r="CN18" s="1032"/>
      <c r="CO18" s="1032"/>
      <c r="CP18" s="1032"/>
      <c r="CQ18" s="1032"/>
      <c r="CR18" s="1032"/>
      <c r="CS18" s="1032"/>
      <c r="CT18" s="1032"/>
      <c r="CU18" s="1032"/>
      <c r="CV18" s="1032"/>
      <c r="CW18" s="1032"/>
      <c r="CX18" s="1032"/>
      <c r="CY18" s="1032"/>
      <c r="CZ18" s="1032"/>
      <c r="DA18" s="1032"/>
      <c r="DB18" s="1032"/>
      <c r="DC18" s="1032"/>
      <c r="DD18" s="1072"/>
      <c r="DE18" s="1072"/>
    </row>
    <row r="19" spans="1:109">
      <c r="DD19" s="828"/>
      <c r="DE19" s="828"/>
    </row>
    <row r="20" spans="1:109">
      <c r="DD20" s="828"/>
      <c r="DE20" s="828"/>
    </row>
    <row r="21" spans="1:109" ht="17.25" customHeight="1">
      <c r="B21" s="1034"/>
      <c r="C21" s="734"/>
      <c r="D21" s="734"/>
      <c r="E21" s="734"/>
      <c r="F21" s="734"/>
      <c r="G21" s="734"/>
      <c r="H21" s="734"/>
      <c r="I21" s="734"/>
      <c r="J21" s="734"/>
      <c r="K21" s="734"/>
      <c r="L21" s="734"/>
      <c r="M21" s="734"/>
      <c r="N21" s="1057"/>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57"/>
      <c r="AU21" s="734"/>
      <c r="AV21" s="734"/>
      <c r="AW21" s="734"/>
      <c r="AX21" s="734"/>
      <c r="AY21" s="734"/>
      <c r="AZ21" s="734"/>
      <c r="BA21" s="734"/>
      <c r="BB21" s="734"/>
      <c r="BC21" s="734"/>
      <c r="BD21" s="734"/>
      <c r="BE21" s="734"/>
      <c r="BF21" s="1057"/>
      <c r="BG21" s="734"/>
      <c r="BH21" s="734"/>
      <c r="BI21" s="734"/>
      <c r="BJ21" s="734"/>
      <c r="BK21" s="734"/>
      <c r="BL21" s="734"/>
      <c r="BM21" s="734"/>
      <c r="BN21" s="734"/>
      <c r="BO21" s="734"/>
      <c r="BP21" s="734"/>
      <c r="BQ21" s="734"/>
      <c r="BR21" s="1057"/>
      <c r="BS21" s="734"/>
      <c r="BT21" s="734"/>
      <c r="BU21" s="734"/>
      <c r="BV21" s="734"/>
      <c r="BW21" s="734"/>
      <c r="BX21" s="734"/>
      <c r="BY21" s="734"/>
      <c r="BZ21" s="734"/>
      <c r="CA21" s="734"/>
      <c r="CB21" s="734"/>
      <c r="CC21" s="734"/>
      <c r="CD21" s="1057"/>
      <c r="CE21" s="734"/>
      <c r="CF21" s="734"/>
      <c r="CG21" s="734"/>
      <c r="CH21" s="734"/>
      <c r="CI21" s="734"/>
      <c r="CJ21" s="734"/>
      <c r="CK21" s="734"/>
      <c r="CL21" s="734"/>
      <c r="CM21" s="734"/>
      <c r="CN21" s="734"/>
      <c r="CO21" s="734"/>
      <c r="CP21" s="1057"/>
      <c r="CQ21" s="734"/>
      <c r="CR21" s="734"/>
      <c r="CS21" s="734"/>
      <c r="CT21" s="734"/>
      <c r="CU21" s="734"/>
      <c r="CV21" s="734"/>
      <c r="CW21" s="734"/>
      <c r="CX21" s="734"/>
      <c r="CY21" s="734"/>
      <c r="CZ21" s="734"/>
      <c r="DA21" s="734"/>
      <c r="DB21" s="1057"/>
      <c r="DC21" s="734"/>
      <c r="DD21" s="829"/>
      <c r="DE21" s="828"/>
    </row>
    <row r="22" spans="1:109" ht="17.25" customHeight="1">
      <c r="B22" s="727"/>
    </row>
    <row r="23" spans="1:109">
      <c r="B23" s="727"/>
    </row>
    <row r="24" spans="1:109">
      <c r="B24" s="727"/>
    </row>
    <row r="25" spans="1:109">
      <c r="B25" s="727"/>
    </row>
    <row r="26" spans="1:109">
      <c r="B26" s="727"/>
    </row>
    <row r="27" spans="1:109">
      <c r="B27" s="727"/>
    </row>
    <row r="28" spans="1:109">
      <c r="B28" s="727"/>
    </row>
    <row r="29" spans="1:109">
      <c r="B29" s="727"/>
    </row>
    <row r="30" spans="1:109">
      <c r="B30" s="727"/>
    </row>
    <row r="31" spans="1:109">
      <c r="B31" s="727"/>
    </row>
    <row r="32" spans="1:109">
      <c r="B32" s="727"/>
    </row>
    <row r="33" spans="2:109">
      <c r="B33" s="727"/>
    </row>
    <row r="34" spans="2:109">
      <c r="B34" s="727"/>
    </row>
    <row r="35" spans="2:109">
      <c r="B35" s="727"/>
    </row>
    <row r="36" spans="2:109">
      <c r="B36" s="727"/>
    </row>
    <row r="37" spans="2:109">
      <c r="B37" s="727"/>
    </row>
    <row r="38" spans="2:109">
      <c r="B38" s="727"/>
    </row>
    <row r="39" spans="2:109">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c r="B40" s="1035"/>
      <c r="DD40" s="1035"/>
      <c r="DE40" s="828"/>
    </row>
    <row r="41" spans="2:109" ht="17.25">
      <c r="B41" s="729" t="s">
        <v>550</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c r="B42" s="727"/>
      <c r="G42" s="1039"/>
      <c r="I42" s="1030"/>
      <c r="J42" s="1030"/>
      <c r="K42" s="1030"/>
      <c r="AM42" s="1039"/>
      <c r="AN42" s="1039" t="s">
        <v>551</v>
      </c>
      <c r="AP42" s="1030"/>
      <c r="AQ42" s="1030"/>
      <c r="AR42" s="1030"/>
      <c r="AY42" s="1039"/>
      <c r="BA42" s="1030"/>
      <c r="BB42" s="1030"/>
      <c r="BC42" s="1030"/>
      <c r="BK42" s="1039"/>
      <c r="BM42" s="1030"/>
      <c r="BN42" s="1030"/>
      <c r="BO42" s="1030"/>
      <c r="BW42" s="1039"/>
      <c r="BY42" s="1030"/>
      <c r="BZ42" s="1030"/>
      <c r="CA42" s="1030"/>
      <c r="CI42" s="1039"/>
      <c r="CK42" s="1030"/>
      <c r="CL42" s="1030"/>
      <c r="CM42" s="1030"/>
      <c r="CU42" s="1039"/>
      <c r="CW42" s="1030"/>
      <c r="CX42" s="1030"/>
      <c r="CY42" s="1030"/>
    </row>
    <row r="43" spans="2:109" ht="13.5" customHeight="1">
      <c r="B43" s="727"/>
      <c r="AN43" s="1059" t="s">
        <v>552</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69"/>
    </row>
    <row r="44" spans="2:109">
      <c r="B44" s="727"/>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0"/>
    </row>
    <row r="45" spans="2:109">
      <c r="B45" s="727"/>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0"/>
    </row>
    <row r="46" spans="2:109">
      <c r="B46" s="727"/>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0"/>
    </row>
    <row r="47" spans="2:109">
      <c r="B47" s="727"/>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1"/>
    </row>
    <row r="48" spans="2:109">
      <c r="B48" s="727"/>
      <c r="H48" s="1043"/>
      <c r="I48" s="1043"/>
      <c r="J48" s="1043"/>
      <c r="AN48" s="1043"/>
      <c r="AO48" s="1043"/>
      <c r="AP48" s="1043"/>
      <c r="AZ48" s="1043"/>
      <c r="BA48" s="1043"/>
      <c r="BB48" s="1043"/>
      <c r="BL48" s="1043"/>
      <c r="BM48" s="1043"/>
      <c r="BN48" s="1043"/>
      <c r="BX48" s="1043"/>
      <c r="BY48" s="1043"/>
      <c r="BZ48" s="1043"/>
      <c r="CJ48" s="1043"/>
      <c r="CK48" s="1043"/>
      <c r="CL48" s="1043"/>
      <c r="CV48" s="1043"/>
      <c r="CW48" s="1043"/>
      <c r="CX48" s="1043"/>
    </row>
    <row r="49" spans="1:109">
      <c r="B49" s="727"/>
      <c r="AN49" s="362" t="s">
        <v>168</v>
      </c>
    </row>
    <row r="50" spans="1:109">
      <c r="B50" s="727"/>
      <c r="G50" s="1040"/>
      <c r="H50" s="1040"/>
      <c r="I50" s="1040"/>
      <c r="J50" s="1040"/>
      <c r="K50" s="1048"/>
      <c r="L50" s="1048"/>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4" t="s">
        <v>406</v>
      </c>
      <c r="BQ50" s="1064"/>
      <c r="BR50" s="1064"/>
      <c r="BS50" s="1064"/>
      <c r="BT50" s="1064"/>
      <c r="BU50" s="1064"/>
      <c r="BV50" s="1064"/>
      <c r="BW50" s="1064"/>
      <c r="BX50" s="1064" t="s">
        <v>357</v>
      </c>
      <c r="BY50" s="1064"/>
      <c r="BZ50" s="1064"/>
      <c r="CA50" s="1064"/>
      <c r="CB50" s="1064"/>
      <c r="CC50" s="1064"/>
      <c r="CD50" s="1064"/>
      <c r="CE50" s="1064"/>
      <c r="CF50" s="1064" t="s">
        <v>4</v>
      </c>
      <c r="CG50" s="1064"/>
      <c r="CH50" s="1064"/>
      <c r="CI50" s="1064"/>
      <c r="CJ50" s="1064"/>
      <c r="CK50" s="1064"/>
      <c r="CL50" s="1064"/>
      <c r="CM50" s="1064"/>
      <c r="CN50" s="1064" t="s">
        <v>492</v>
      </c>
      <c r="CO50" s="1064"/>
      <c r="CP50" s="1064"/>
      <c r="CQ50" s="1064"/>
      <c r="CR50" s="1064"/>
      <c r="CS50" s="1064"/>
      <c r="CT50" s="1064"/>
      <c r="CU50" s="1064"/>
      <c r="CV50" s="1064" t="s">
        <v>446</v>
      </c>
      <c r="CW50" s="1064"/>
      <c r="CX50" s="1064"/>
      <c r="CY50" s="1064"/>
      <c r="CZ50" s="1064"/>
      <c r="DA50" s="1064"/>
      <c r="DB50" s="1064"/>
      <c r="DC50" s="1064"/>
    </row>
    <row r="51" spans="1:109" ht="13.5" customHeight="1">
      <c r="B51" s="727"/>
      <c r="G51" s="1041"/>
      <c r="H51" s="1041"/>
      <c r="I51" s="1045"/>
      <c r="J51" s="1045"/>
      <c r="K51" s="1049"/>
      <c r="L51" s="1049"/>
      <c r="M51" s="1049"/>
      <c r="N51" s="1049"/>
      <c r="AM51" s="1043"/>
      <c r="AN51" s="1063" t="s">
        <v>553</v>
      </c>
      <c r="AO51" s="1063"/>
      <c r="AP51" s="1063"/>
      <c r="AQ51" s="1063"/>
      <c r="AR51" s="1063"/>
      <c r="AS51" s="1063"/>
      <c r="AT51" s="1063"/>
      <c r="AU51" s="1063"/>
      <c r="AV51" s="1063"/>
      <c r="AW51" s="1063"/>
      <c r="AX51" s="1063"/>
      <c r="AY51" s="1063"/>
      <c r="AZ51" s="1063"/>
      <c r="BA51" s="1063"/>
      <c r="BB51" s="1063" t="s">
        <v>554</v>
      </c>
      <c r="BC51" s="1063"/>
      <c r="BD51" s="1063"/>
      <c r="BE51" s="1063"/>
      <c r="BF51" s="1063"/>
      <c r="BG51" s="1063"/>
      <c r="BH51" s="1063"/>
      <c r="BI51" s="1063"/>
      <c r="BJ51" s="1063"/>
      <c r="BK51" s="1063"/>
      <c r="BL51" s="1063"/>
      <c r="BM51" s="1063"/>
      <c r="BN51" s="1063"/>
      <c r="BO51" s="1063"/>
      <c r="BP51" s="1068">
        <v>42.6</v>
      </c>
      <c r="BQ51" s="1068"/>
      <c r="BR51" s="1068"/>
      <c r="BS51" s="1068"/>
      <c r="BT51" s="1068"/>
      <c r="BU51" s="1068"/>
      <c r="BV51" s="1068"/>
      <c r="BW51" s="1068"/>
      <c r="BX51" s="1068">
        <v>50.2</v>
      </c>
      <c r="BY51" s="1068"/>
      <c r="BZ51" s="1068"/>
      <c r="CA51" s="1068"/>
      <c r="CB51" s="1068"/>
      <c r="CC51" s="1068"/>
      <c r="CD51" s="1068"/>
      <c r="CE51" s="1068"/>
      <c r="CF51" s="1068">
        <v>52.3</v>
      </c>
      <c r="CG51" s="1068"/>
      <c r="CH51" s="1068"/>
      <c r="CI51" s="1068"/>
      <c r="CJ51" s="1068"/>
      <c r="CK51" s="1068"/>
      <c r="CL51" s="1068"/>
      <c r="CM51" s="1068"/>
      <c r="CN51" s="1068">
        <v>57.3</v>
      </c>
      <c r="CO51" s="1068"/>
      <c r="CP51" s="1068"/>
      <c r="CQ51" s="1068"/>
      <c r="CR51" s="1068"/>
      <c r="CS51" s="1068"/>
      <c r="CT51" s="1068"/>
      <c r="CU51" s="1068"/>
      <c r="CV51" s="1068">
        <v>35.4</v>
      </c>
      <c r="CW51" s="1068"/>
      <c r="CX51" s="1068"/>
      <c r="CY51" s="1068"/>
      <c r="CZ51" s="1068"/>
      <c r="DA51" s="1068"/>
      <c r="DB51" s="1068"/>
      <c r="DC51" s="1068"/>
    </row>
    <row r="52" spans="1:109">
      <c r="B52" s="727"/>
      <c r="G52" s="1041"/>
      <c r="H52" s="1041"/>
      <c r="I52" s="1045"/>
      <c r="J52" s="1045"/>
      <c r="K52" s="1049"/>
      <c r="L52" s="1049"/>
      <c r="M52" s="1049"/>
      <c r="N52" s="1049"/>
      <c r="AM52" s="1043"/>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8"/>
      <c r="BQ52" s="1068"/>
      <c r="BR52" s="1068"/>
      <c r="BS52" s="1068"/>
      <c r="BT52" s="1068"/>
      <c r="BU52" s="1068"/>
      <c r="BV52" s="1068"/>
      <c r="BW52" s="1068"/>
      <c r="BX52" s="1068"/>
      <c r="BY52" s="1068"/>
      <c r="BZ52" s="1068"/>
      <c r="CA52" s="1068"/>
      <c r="CB52" s="1068"/>
      <c r="CC52" s="1068"/>
      <c r="CD52" s="1068"/>
      <c r="CE52" s="1068"/>
      <c r="CF52" s="1068"/>
      <c r="CG52" s="1068"/>
      <c r="CH52" s="1068"/>
      <c r="CI52" s="1068"/>
      <c r="CJ52" s="1068"/>
      <c r="CK52" s="1068"/>
      <c r="CL52" s="1068"/>
      <c r="CM52" s="1068"/>
      <c r="CN52" s="1068"/>
      <c r="CO52" s="1068"/>
      <c r="CP52" s="1068"/>
      <c r="CQ52" s="1068"/>
      <c r="CR52" s="1068"/>
      <c r="CS52" s="1068"/>
      <c r="CT52" s="1068"/>
      <c r="CU52" s="1068"/>
      <c r="CV52" s="1068"/>
      <c r="CW52" s="1068"/>
      <c r="CX52" s="1068"/>
      <c r="CY52" s="1068"/>
      <c r="CZ52" s="1068"/>
      <c r="DA52" s="1068"/>
      <c r="DB52" s="1068"/>
      <c r="DC52" s="1068"/>
    </row>
    <row r="53" spans="1:109">
      <c r="A53" s="1030"/>
      <c r="B53" s="727"/>
      <c r="G53" s="1041"/>
      <c r="H53" s="1041"/>
      <c r="I53" s="1040"/>
      <c r="J53" s="1040"/>
      <c r="K53" s="1049"/>
      <c r="L53" s="1049"/>
      <c r="M53" s="1049"/>
      <c r="N53" s="1049"/>
      <c r="AM53" s="1043"/>
      <c r="AN53" s="1063"/>
      <c r="AO53" s="1063"/>
      <c r="AP53" s="1063"/>
      <c r="AQ53" s="1063"/>
      <c r="AR53" s="1063"/>
      <c r="AS53" s="1063"/>
      <c r="AT53" s="1063"/>
      <c r="AU53" s="1063"/>
      <c r="AV53" s="1063"/>
      <c r="AW53" s="1063"/>
      <c r="AX53" s="1063"/>
      <c r="AY53" s="1063"/>
      <c r="AZ53" s="1063"/>
      <c r="BA53" s="1063"/>
      <c r="BB53" s="1063" t="s">
        <v>555</v>
      </c>
      <c r="BC53" s="1063"/>
      <c r="BD53" s="1063"/>
      <c r="BE53" s="1063"/>
      <c r="BF53" s="1063"/>
      <c r="BG53" s="1063"/>
      <c r="BH53" s="1063"/>
      <c r="BI53" s="1063"/>
      <c r="BJ53" s="1063"/>
      <c r="BK53" s="1063"/>
      <c r="BL53" s="1063"/>
      <c r="BM53" s="1063"/>
      <c r="BN53" s="1063"/>
      <c r="BO53" s="1063"/>
      <c r="BP53" s="1068">
        <v>63.3</v>
      </c>
      <c r="BQ53" s="1068"/>
      <c r="BR53" s="1068"/>
      <c r="BS53" s="1068"/>
      <c r="BT53" s="1068"/>
      <c r="BU53" s="1068"/>
      <c r="BV53" s="1068"/>
      <c r="BW53" s="1068"/>
      <c r="BX53" s="1068">
        <v>64.5</v>
      </c>
      <c r="BY53" s="1068"/>
      <c r="BZ53" s="1068"/>
      <c r="CA53" s="1068"/>
      <c r="CB53" s="1068"/>
      <c r="CC53" s="1068"/>
      <c r="CD53" s="1068"/>
      <c r="CE53" s="1068"/>
      <c r="CF53" s="1068">
        <v>64</v>
      </c>
      <c r="CG53" s="1068"/>
      <c r="CH53" s="1068"/>
      <c r="CI53" s="1068"/>
      <c r="CJ53" s="1068"/>
      <c r="CK53" s="1068"/>
      <c r="CL53" s="1068"/>
      <c r="CM53" s="1068"/>
      <c r="CN53" s="1068">
        <v>65.400000000000006</v>
      </c>
      <c r="CO53" s="1068"/>
      <c r="CP53" s="1068"/>
      <c r="CQ53" s="1068"/>
      <c r="CR53" s="1068"/>
      <c r="CS53" s="1068"/>
      <c r="CT53" s="1068"/>
      <c r="CU53" s="1068"/>
      <c r="CV53" s="1068">
        <v>66.7</v>
      </c>
      <c r="CW53" s="1068"/>
      <c r="CX53" s="1068"/>
      <c r="CY53" s="1068"/>
      <c r="CZ53" s="1068"/>
      <c r="DA53" s="1068"/>
      <c r="DB53" s="1068"/>
      <c r="DC53" s="1068"/>
    </row>
    <row r="54" spans="1:109">
      <c r="A54" s="1030"/>
      <c r="B54" s="727"/>
      <c r="G54" s="1041"/>
      <c r="H54" s="1041"/>
      <c r="I54" s="1040"/>
      <c r="J54" s="1040"/>
      <c r="K54" s="1049"/>
      <c r="L54" s="1049"/>
      <c r="M54" s="1049"/>
      <c r="N54" s="1049"/>
      <c r="AM54" s="104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8"/>
      <c r="BQ54" s="1068"/>
      <c r="BR54" s="1068"/>
      <c r="BS54" s="1068"/>
      <c r="BT54" s="1068"/>
      <c r="BU54" s="1068"/>
      <c r="BV54" s="1068"/>
      <c r="BW54" s="1068"/>
      <c r="BX54" s="1068"/>
      <c r="BY54" s="1068"/>
      <c r="BZ54" s="1068"/>
      <c r="CA54" s="1068"/>
      <c r="CB54" s="1068"/>
      <c r="CC54" s="1068"/>
      <c r="CD54" s="1068"/>
      <c r="CE54" s="1068"/>
      <c r="CF54" s="1068"/>
      <c r="CG54" s="1068"/>
      <c r="CH54" s="1068"/>
      <c r="CI54" s="1068"/>
      <c r="CJ54" s="1068"/>
      <c r="CK54" s="1068"/>
      <c r="CL54" s="1068"/>
      <c r="CM54" s="1068"/>
      <c r="CN54" s="1068"/>
      <c r="CO54" s="1068"/>
      <c r="CP54" s="1068"/>
      <c r="CQ54" s="1068"/>
      <c r="CR54" s="1068"/>
      <c r="CS54" s="1068"/>
      <c r="CT54" s="1068"/>
      <c r="CU54" s="1068"/>
      <c r="CV54" s="1068"/>
      <c r="CW54" s="1068"/>
      <c r="CX54" s="1068"/>
      <c r="CY54" s="1068"/>
      <c r="CZ54" s="1068"/>
      <c r="DA54" s="1068"/>
      <c r="DB54" s="1068"/>
      <c r="DC54" s="1068"/>
    </row>
    <row r="55" spans="1:109">
      <c r="A55" s="1030"/>
      <c r="B55" s="727"/>
      <c r="G55" s="1040"/>
      <c r="H55" s="1040"/>
      <c r="I55" s="1040"/>
      <c r="J55" s="1040"/>
      <c r="K55" s="1049"/>
      <c r="L55" s="1049"/>
      <c r="M55" s="1049"/>
      <c r="N55" s="1049"/>
      <c r="AN55" s="1064" t="s">
        <v>69</v>
      </c>
      <c r="AO55" s="1064"/>
      <c r="AP55" s="1064"/>
      <c r="AQ55" s="1064"/>
      <c r="AR55" s="1064"/>
      <c r="AS55" s="1064"/>
      <c r="AT55" s="1064"/>
      <c r="AU55" s="1064"/>
      <c r="AV55" s="1064"/>
      <c r="AW55" s="1064"/>
      <c r="AX55" s="1064"/>
      <c r="AY55" s="1064"/>
      <c r="AZ55" s="1064"/>
      <c r="BA55" s="1064"/>
      <c r="BB55" s="1063" t="s">
        <v>554</v>
      </c>
      <c r="BC55" s="1063"/>
      <c r="BD55" s="1063"/>
      <c r="BE55" s="1063"/>
      <c r="BF55" s="1063"/>
      <c r="BG55" s="1063"/>
      <c r="BH55" s="1063"/>
      <c r="BI55" s="1063"/>
      <c r="BJ55" s="1063"/>
      <c r="BK55" s="1063"/>
      <c r="BL55" s="1063"/>
      <c r="BM55" s="1063"/>
      <c r="BN55" s="1063"/>
      <c r="BO55" s="1063"/>
      <c r="BP55" s="1068">
        <v>0</v>
      </c>
      <c r="BQ55" s="1068"/>
      <c r="BR55" s="1068"/>
      <c r="BS55" s="1068"/>
      <c r="BT55" s="1068"/>
      <c r="BU55" s="1068"/>
      <c r="BV55" s="1068"/>
      <c r="BW55" s="1068"/>
      <c r="BX55" s="1068">
        <v>0</v>
      </c>
      <c r="BY55" s="1068"/>
      <c r="BZ55" s="1068"/>
      <c r="CA55" s="1068"/>
      <c r="CB55" s="1068"/>
      <c r="CC55" s="1068"/>
      <c r="CD55" s="1068"/>
      <c r="CE55" s="1068"/>
      <c r="CF55" s="1068">
        <v>0</v>
      </c>
      <c r="CG55" s="1068"/>
      <c r="CH55" s="1068"/>
      <c r="CI55" s="1068"/>
      <c r="CJ55" s="1068"/>
      <c r="CK55" s="1068"/>
      <c r="CL55" s="1068"/>
      <c r="CM55" s="1068"/>
      <c r="CN55" s="1068">
        <v>0</v>
      </c>
      <c r="CO55" s="1068"/>
      <c r="CP55" s="1068"/>
      <c r="CQ55" s="1068"/>
      <c r="CR55" s="1068"/>
      <c r="CS55" s="1068"/>
      <c r="CT55" s="1068"/>
      <c r="CU55" s="1068"/>
      <c r="CV55" s="1068">
        <v>0</v>
      </c>
      <c r="CW55" s="1068"/>
      <c r="CX55" s="1068"/>
      <c r="CY55" s="1068"/>
      <c r="CZ55" s="1068"/>
      <c r="DA55" s="1068"/>
      <c r="DB55" s="1068"/>
      <c r="DC55" s="1068"/>
    </row>
    <row r="56" spans="1:109">
      <c r="A56" s="1030"/>
      <c r="B56" s="727"/>
      <c r="G56" s="1040"/>
      <c r="H56" s="1040"/>
      <c r="I56" s="1040"/>
      <c r="J56" s="1040"/>
      <c r="K56" s="1049"/>
      <c r="L56" s="1049"/>
      <c r="M56" s="1049"/>
      <c r="N56" s="1049"/>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8"/>
      <c r="BQ56" s="1068"/>
      <c r="BR56" s="1068"/>
      <c r="BS56" s="1068"/>
      <c r="BT56" s="1068"/>
      <c r="BU56" s="1068"/>
      <c r="BV56" s="1068"/>
      <c r="BW56" s="1068"/>
      <c r="BX56" s="1068"/>
      <c r="BY56" s="1068"/>
      <c r="BZ56" s="1068"/>
      <c r="CA56" s="1068"/>
      <c r="CB56" s="1068"/>
      <c r="CC56" s="1068"/>
      <c r="CD56" s="1068"/>
      <c r="CE56" s="1068"/>
      <c r="CF56" s="1068"/>
      <c r="CG56" s="1068"/>
      <c r="CH56" s="1068"/>
      <c r="CI56" s="1068"/>
      <c r="CJ56" s="1068"/>
      <c r="CK56" s="1068"/>
      <c r="CL56" s="1068"/>
      <c r="CM56" s="1068"/>
      <c r="CN56" s="1068"/>
      <c r="CO56" s="1068"/>
      <c r="CP56" s="1068"/>
      <c r="CQ56" s="1068"/>
      <c r="CR56" s="1068"/>
      <c r="CS56" s="1068"/>
      <c r="CT56" s="1068"/>
      <c r="CU56" s="1068"/>
      <c r="CV56" s="1068"/>
      <c r="CW56" s="1068"/>
      <c r="CX56" s="1068"/>
      <c r="CY56" s="1068"/>
      <c r="CZ56" s="1068"/>
      <c r="DA56" s="1068"/>
      <c r="DB56" s="1068"/>
      <c r="DC56" s="1068"/>
    </row>
    <row r="57" spans="1:109" s="1030" customFormat="1">
      <c r="B57" s="1036"/>
      <c r="G57" s="1040"/>
      <c r="H57" s="1040"/>
      <c r="I57" s="1046"/>
      <c r="J57" s="1046"/>
      <c r="K57" s="1049"/>
      <c r="L57" s="1049"/>
      <c r="M57" s="1049"/>
      <c r="N57" s="1049"/>
      <c r="AM57" s="362"/>
      <c r="AN57" s="1064"/>
      <c r="AO57" s="1064"/>
      <c r="AP57" s="1064"/>
      <c r="AQ57" s="1064"/>
      <c r="AR57" s="1064"/>
      <c r="AS57" s="1064"/>
      <c r="AT57" s="1064"/>
      <c r="AU57" s="1064"/>
      <c r="AV57" s="1064"/>
      <c r="AW57" s="1064"/>
      <c r="AX57" s="1064"/>
      <c r="AY57" s="1064"/>
      <c r="AZ57" s="1064"/>
      <c r="BA57" s="1064"/>
      <c r="BB57" s="1063" t="s">
        <v>555</v>
      </c>
      <c r="BC57" s="1063"/>
      <c r="BD57" s="1063"/>
      <c r="BE57" s="1063"/>
      <c r="BF57" s="1063"/>
      <c r="BG57" s="1063"/>
      <c r="BH57" s="1063"/>
      <c r="BI57" s="1063"/>
      <c r="BJ57" s="1063"/>
      <c r="BK57" s="1063"/>
      <c r="BL57" s="1063"/>
      <c r="BM57" s="1063"/>
      <c r="BN57" s="1063"/>
      <c r="BO57" s="1063"/>
      <c r="BP57" s="1068">
        <v>58.2</v>
      </c>
      <c r="BQ57" s="1068"/>
      <c r="BR57" s="1068"/>
      <c r="BS57" s="1068"/>
      <c r="BT57" s="1068"/>
      <c r="BU57" s="1068"/>
      <c r="BV57" s="1068"/>
      <c r="BW57" s="1068"/>
      <c r="BX57" s="1068">
        <v>60.1</v>
      </c>
      <c r="BY57" s="1068"/>
      <c r="BZ57" s="1068"/>
      <c r="CA57" s="1068"/>
      <c r="CB57" s="1068"/>
      <c r="CC57" s="1068"/>
      <c r="CD57" s="1068"/>
      <c r="CE57" s="1068"/>
      <c r="CF57" s="1068">
        <v>61.6</v>
      </c>
      <c r="CG57" s="1068"/>
      <c r="CH57" s="1068"/>
      <c r="CI57" s="1068"/>
      <c r="CJ57" s="1068"/>
      <c r="CK57" s="1068"/>
      <c r="CL57" s="1068"/>
      <c r="CM57" s="1068"/>
      <c r="CN57" s="1068">
        <v>64</v>
      </c>
      <c r="CO57" s="1068"/>
      <c r="CP57" s="1068"/>
      <c r="CQ57" s="1068"/>
      <c r="CR57" s="1068"/>
      <c r="CS57" s="1068"/>
      <c r="CT57" s="1068"/>
      <c r="CU57" s="1068"/>
      <c r="CV57" s="1068">
        <v>64.900000000000006</v>
      </c>
      <c r="CW57" s="1068"/>
      <c r="CX57" s="1068"/>
      <c r="CY57" s="1068"/>
      <c r="CZ57" s="1068"/>
      <c r="DA57" s="1068"/>
      <c r="DB57" s="1068"/>
      <c r="DC57" s="1068"/>
      <c r="DD57" s="1073"/>
      <c r="DE57" s="1036"/>
    </row>
    <row r="58" spans="1:109" s="1030" customFormat="1">
      <c r="A58" s="362"/>
      <c r="B58" s="1036"/>
      <c r="G58" s="1040"/>
      <c r="H58" s="1040"/>
      <c r="I58" s="1046"/>
      <c r="J58" s="1046"/>
      <c r="K58" s="1049"/>
      <c r="L58" s="1049"/>
      <c r="M58" s="1049"/>
      <c r="N58" s="1049"/>
      <c r="AM58" s="362"/>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73"/>
      <c r="DE58" s="1036"/>
    </row>
    <row r="59" spans="1:109" s="1030" customFormat="1">
      <c r="A59" s="362"/>
      <c r="B59" s="1036"/>
      <c r="K59" s="1050"/>
      <c r="L59" s="1050"/>
      <c r="M59" s="1050"/>
      <c r="N59" s="1050"/>
      <c r="AQ59" s="1050"/>
      <c r="AR59" s="1050"/>
      <c r="AS59" s="1050"/>
      <c r="AT59" s="1050"/>
      <c r="BC59" s="1050"/>
      <c r="BD59" s="1050"/>
      <c r="BE59" s="1050"/>
      <c r="BF59" s="1050"/>
      <c r="BO59" s="1050"/>
      <c r="BP59" s="1050"/>
      <c r="BQ59" s="1050"/>
      <c r="BR59" s="1050"/>
      <c r="CA59" s="1050"/>
      <c r="CB59" s="1050"/>
      <c r="CC59" s="1050"/>
      <c r="CD59" s="1050"/>
      <c r="CM59" s="1050"/>
      <c r="CN59" s="1050"/>
      <c r="CO59" s="1050"/>
      <c r="CP59" s="1050"/>
      <c r="CY59" s="1050"/>
      <c r="CZ59" s="1050"/>
      <c r="DA59" s="1050"/>
      <c r="DB59" s="1050"/>
      <c r="DC59" s="1050"/>
      <c r="DD59" s="1073"/>
      <c r="DE59" s="1036"/>
    </row>
    <row r="60" spans="1:109" s="1030" customFormat="1">
      <c r="A60" s="362"/>
      <c r="B60" s="1036"/>
      <c r="K60" s="1050"/>
      <c r="L60" s="1050"/>
      <c r="M60" s="1050"/>
      <c r="N60" s="1050"/>
      <c r="AQ60" s="1050"/>
      <c r="AR60" s="1050"/>
      <c r="AS60" s="1050"/>
      <c r="AT60" s="1050"/>
      <c r="BC60" s="1050"/>
      <c r="BD60" s="1050"/>
      <c r="BE60" s="1050"/>
      <c r="BF60" s="1050"/>
      <c r="BO60" s="1050"/>
      <c r="BP60" s="1050"/>
      <c r="BQ60" s="1050"/>
      <c r="BR60" s="1050"/>
      <c r="CA60" s="1050"/>
      <c r="CB60" s="1050"/>
      <c r="CC60" s="1050"/>
      <c r="CD60" s="1050"/>
      <c r="CM60" s="1050"/>
      <c r="CN60" s="1050"/>
      <c r="CO60" s="1050"/>
      <c r="CP60" s="1050"/>
      <c r="CY60" s="1050"/>
      <c r="CZ60" s="1050"/>
      <c r="DA60" s="1050"/>
      <c r="DB60" s="1050"/>
      <c r="DC60" s="1050"/>
      <c r="DD60" s="1073"/>
      <c r="DE60" s="1036"/>
    </row>
    <row r="61" spans="1:109" s="1030" customFormat="1">
      <c r="A61" s="362"/>
      <c r="B61" s="1037"/>
      <c r="C61" s="1038"/>
      <c r="D61" s="1038"/>
      <c r="E61" s="1038"/>
      <c r="F61" s="1038"/>
      <c r="G61" s="1038"/>
      <c r="H61" s="1038"/>
      <c r="I61" s="1038"/>
      <c r="J61" s="1038"/>
      <c r="K61" s="1038"/>
      <c r="L61" s="1038"/>
      <c r="M61" s="1056"/>
      <c r="N61" s="1056"/>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56"/>
      <c r="AT61" s="1056"/>
      <c r="AU61" s="1038"/>
      <c r="AV61" s="1038"/>
      <c r="AW61" s="1038"/>
      <c r="AX61" s="1038"/>
      <c r="AY61" s="1038"/>
      <c r="AZ61" s="1038"/>
      <c r="BA61" s="1038"/>
      <c r="BB61" s="1038"/>
      <c r="BC61" s="1038"/>
      <c r="BD61" s="1038"/>
      <c r="BE61" s="1056"/>
      <c r="BF61" s="1056"/>
      <c r="BG61" s="1038"/>
      <c r="BH61" s="1038"/>
      <c r="BI61" s="1038"/>
      <c r="BJ61" s="1038"/>
      <c r="BK61" s="1038"/>
      <c r="BL61" s="1038"/>
      <c r="BM61" s="1038"/>
      <c r="BN61" s="1038"/>
      <c r="BO61" s="1038"/>
      <c r="BP61" s="1038"/>
      <c r="BQ61" s="1056"/>
      <c r="BR61" s="1056"/>
      <c r="BS61" s="1038"/>
      <c r="BT61" s="1038"/>
      <c r="BU61" s="1038"/>
      <c r="BV61" s="1038"/>
      <c r="BW61" s="1038"/>
      <c r="BX61" s="1038"/>
      <c r="BY61" s="1038"/>
      <c r="BZ61" s="1038"/>
      <c r="CA61" s="1038"/>
      <c r="CB61" s="1038"/>
      <c r="CC61" s="1056"/>
      <c r="CD61" s="1056"/>
      <c r="CE61" s="1038"/>
      <c r="CF61" s="1038"/>
      <c r="CG61" s="1038"/>
      <c r="CH61" s="1038"/>
      <c r="CI61" s="1038"/>
      <c r="CJ61" s="1038"/>
      <c r="CK61" s="1038"/>
      <c r="CL61" s="1038"/>
      <c r="CM61" s="1038"/>
      <c r="CN61" s="1038"/>
      <c r="CO61" s="1056"/>
      <c r="CP61" s="1056"/>
      <c r="CQ61" s="1038"/>
      <c r="CR61" s="1038"/>
      <c r="CS61" s="1038"/>
      <c r="CT61" s="1038"/>
      <c r="CU61" s="1038"/>
      <c r="CV61" s="1038"/>
      <c r="CW61" s="1038"/>
      <c r="CX61" s="1038"/>
      <c r="CY61" s="1038"/>
      <c r="CZ61" s="1038"/>
      <c r="DA61" s="1056"/>
      <c r="DB61" s="1056"/>
      <c r="DC61" s="1056"/>
      <c r="DD61" s="1074"/>
      <c r="DE61" s="1036"/>
    </row>
    <row r="62" spans="1:109">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828"/>
    </row>
    <row r="63" spans="1:109" ht="17.25">
      <c r="B63" s="736" t="s">
        <v>330</v>
      </c>
    </row>
    <row r="64" spans="1:109">
      <c r="B64" s="727"/>
      <c r="G64" s="1039"/>
      <c r="N64" s="1058"/>
      <c r="AM64" s="1039"/>
      <c r="AN64" s="1039" t="s">
        <v>551</v>
      </c>
      <c r="AP64" s="1030"/>
      <c r="AQ64" s="1030"/>
      <c r="AR64" s="1030"/>
      <c r="AY64" s="1039"/>
      <c r="BA64" s="1030"/>
      <c r="BB64" s="1030"/>
      <c r="BC64" s="1030"/>
      <c r="BK64" s="1039"/>
      <c r="BM64" s="1030"/>
      <c r="BN64" s="1030"/>
      <c r="BO64" s="1030"/>
      <c r="BW64" s="1039"/>
      <c r="BY64" s="1030"/>
      <c r="BZ64" s="1030"/>
      <c r="CA64" s="1030"/>
      <c r="CI64" s="1039"/>
      <c r="CK64" s="1030"/>
      <c r="CL64" s="1030"/>
      <c r="CM64" s="1030"/>
      <c r="CU64" s="1039"/>
      <c r="CW64" s="1030"/>
      <c r="CX64" s="1030"/>
      <c r="CY64" s="1030"/>
    </row>
    <row r="65" spans="2:107">
      <c r="B65" s="727"/>
      <c r="AN65" s="1059" t="s">
        <v>429</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69"/>
    </row>
    <row r="66" spans="2:107">
      <c r="B66" s="727"/>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0"/>
    </row>
    <row r="67" spans="2:107">
      <c r="B67" s="727"/>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0"/>
    </row>
    <row r="68" spans="2:107">
      <c r="B68" s="727"/>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0"/>
    </row>
    <row r="69" spans="2:107">
      <c r="B69" s="727"/>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1"/>
    </row>
    <row r="70" spans="2:107">
      <c r="B70" s="727"/>
      <c r="H70" s="1044"/>
      <c r="I70" s="1044"/>
      <c r="J70" s="1047"/>
      <c r="K70" s="1047"/>
      <c r="L70" s="1054"/>
      <c r="M70" s="1047"/>
      <c r="N70" s="1054"/>
      <c r="AN70" s="1043"/>
      <c r="AO70" s="1043"/>
      <c r="AP70" s="1043"/>
      <c r="AZ70" s="1043"/>
      <c r="BA70" s="1043"/>
      <c r="BB70" s="1043"/>
      <c r="BL70" s="1043"/>
      <c r="BM70" s="1043"/>
      <c r="BN70" s="1043"/>
      <c r="BX70" s="1043"/>
      <c r="BY70" s="1043"/>
      <c r="BZ70" s="1043"/>
      <c r="CJ70" s="1043"/>
      <c r="CK70" s="1043"/>
      <c r="CL70" s="1043"/>
      <c r="CV70" s="1043"/>
      <c r="CW70" s="1043"/>
      <c r="CX70" s="1043"/>
    </row>
    <row r="71" spans="2:107">
      <c r="B71" s="727"/>
      <c r="G71" s="1042"/>
      <c r="I71" s="1046"/>
      <c r="J71" s="1047"/>
      <c r="K71" s="1047"/>
      <c r="L71" s="1054"/>
      <c r="M71" s="1047"/>
      <c r="N71" s="1054"/>
      <c r="AM71" s="1042"/>
      <c r="AN71" s="362" t="s">
        <v>168</v>
      </c>
    </row>
    <row r="72" spans="2:107">
      <c r="B72" s="727"/>
      <c r="G72" s="1040"/>
      <c r="H72" s="1040"/>
      <c r="I72" s="1040"/>
      <c r="J72" s="1040"/>
      <c r="K72" s="1048"/>
      <c r="L72" s="1048"/>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4" t="s">
        <v>406</v>
      </c>
      <c r="BQ72" s="1064"/>
      <c r="BR72" s="1064"/>
      <c r="BS72" s="1064"/>
      <c r="BT72" s="1064"/>
      <c r="BU72" s="1064"/>
      <c r="BV72" s="1064"/>
      <c r="BW72" s="1064"/>
      <c r="BX72" s="1064" t="s">
        <v>357</v>
      </c>
      <c r="BY72" s="1064"/>
      <c r="BZ72" s="1064"/>
      <c r="CA72" s="1064"/>
      <c r="CB72" s="1064"/>
      <c r="CC72" s="1064"/>
      <c r="CD72" s="1064"/>
      <c r="CE72" s="1064"/>
      <c r="CF72" s="1064" t="s">
        <v>4</v>
      </c>
      <c r="CG72" s="1064"/>
      <c r="CH72" s="1064"/>
      <c r="CI72" s="1064"/>
      <c r="CJ72" s="1064"/>
      <c r="CK72" s="1064"/>
      <c r="CL72" s="1064"/>
      <c r="CM72" s="1064"/>
      <c r="CN72" s="1064" t="s">
        <v>492</v>
      </c>
      <c r="CO72" s="1064"/>
      <c r="CP72" s="1064"/>
      <c r="CQ72" s="1064"/>
      <c r="CR72" s="1064"/>
      <c r="CS72" s="1064"/>
      <c r="CT72" s="1064"/>
      <c r="CU72" s="1064"/>
      <c r="CV72" s="1064" t="s">
        <v>446</v>
      </c>
      <c r="CW72" s="1064"/>
      <c r="CX72" s="1064"/>
      <c r="CY72" s="1064"/>
      <c r="CZ72" s="1064"/>
      <c r="DA72" s="1064"/>
      <c r="DB72" s="1064"/>
      <c r="DC72" s="1064"/>
    </row>
    <row r="73" spans="2:107">
      <c r="B73" s="727"/>
      <c r="G73" s="1041"/>
      <c r="H73" s="1041"/>
      <c r="I73" s="1041"/>
      <c r="J73" s="1041"/>
      <c r="K73" s="1051"/>
      <c r="L73" s="1051"/>
      <c r="M73" s="1051"/>
      <c r="N73" s="1051"/>
      <c r="AM73" s="1043"/>
      <c r="AN73" s="1063" t="s">
        <v>553</v>
      </c>
      <c r="AO73" s="1063"/>
      <c r="AP73" s="1063"/>
      <c r="AQ73" s="1063"/>
      <c r="AR73" s="1063"/>
      <c r="AS73" s="1063"/>
      <c r="AT73" s="1063"/>
      <c r="AU73" s="1063"/>
      <c r="AV73" s="1063"/>
      <c r="AW73" s="1063"/>
      <c r="AX73" s="1063"/>
      <c r="AY73" s="1063"/>
      <c r="AZ73" s="1063"/>
      <c r="BA73" s="1063"/>
      <c r="BB73" s="1063" t="s">
        <v>554</v>
      </c>
      <c r="BC73" s="1063"/>
      <c r="BD73" s="1063"/>
      <c r="BE73" s="1063"/>
      <c r="BF73" s="1063"/>
      <c r="BG73" s="1063"/>
      <c r="BH73" s="1063"/>
      <c r="BI73" s="1063"/>
      <c r="BJ73" s="1063"/>
      <c r="BK73" s="1063"/>
      <c r="BL73" s="1063"/>
      <c r="BM73" s="1063"/>
      <c r="BN73" s="1063"/>
      <c r="BO73" s="1063"/>
      <c r="BP73" s="1068">
        <v>42.6</v>
      </c>
      <c r="BQ73" s="1068"/>
      <c r="BR73" s="1068"/>
      <c r="BS73" s="1068"/>
      <c r="BT73" s="1068"/>
      <c r="BU73" s="1068"/>
      <c r="BV73" s="1068"/>
      <c r="BW73" s="1068"/>
      <c r="BX73" s="1068">
        <v>50.2</v>
      </c>
      <c r="BY73" s="1068"/>
      <c r="BZ73" s="1068"/>
      <c r="CA73" s="1068"/>
      <c r="CB73" s="1068"/>
      <c r="CC73" s="1068"/>
      <c r="CD73" s="1068"/>
      <c r="CE73" s="1068"/>
      <c r="CF73" s="1068">
        <v>52.3</v>
      </c>
      <c r="CG73" s="1068"/>
      <c r="CH73" s="1068"/>
      <c r="CI73" s="1068"/>
      <c r="CJ73" s="1068"/>
      <c r="CK73" s="1068"/>
      <c r="CL73" s="1068"/>
      <c r="CM73" s="1068"/>
      <c r="CN73" s="1068">
        <v>57.3</v>
      </c>
      <c r="CO73" s="1068"/>
      <c r="CP73" s="1068"/>
      <c r="CQ73" s="1068"/>
      <c r="CR73" s="1068"/>
      <c r="CS73" s="1068"/>
      <c r="CT73" s="1068"/>
      <c r="CU73" s="1068"/>
      <c r="CV73" s="1068">
        <v>35.4</v>
      </c>
      <c r="CW73" s="1068"/>
      <c r="CX73" s="1068"/>
      <c r="CY73" s="1068"/>
      <c r="CZ73" s="1068"/>
      <c r="DA73" s="1068"/>
      <c r="DB73" s="1068"/>
      <c r="DC73" s="1068"/>
    </row>
    <row r="74" spans="2:107">
      <c r="B74" s="727"/>
      <c r="G74" s="1041"/>
      <c r="H74" s="1041"/>
      <c r="I74" s="1041"/>
      <c r="J74" s="1041"/>
      <c r="K74" s="1051"/>
      <c r="L74" s="1051"/>
      <c r="M74" s="1051"/>
      <c r="N74" s="1051"/>
      <c r="AM74" s="1043"/>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c r="CX74" s="1068"/>
      <c r="CY74" s="1068"/>
      <c r="CZ74" s="1068"/>
      <c r="DA74" s="1068"/>
      <c r="DB74" s="1068"/>
      <c r="DC74" s="1068"/>
    </row>
    <row r="75" spans="2:107">
      <c r="B75" s="727"/>
      <c r="G75" s="1041"/>
      <c r="H75" s="1041"/>
      <c r="I75" s="1040"/>
      <c r="J75" s="1040"/>
      <c r="K75" s="1049"/>
      <c r="L75" s="1049"/>
      <c r="M75" s="1049"/>
      <c r="N75" s="1049"/>
      <c r="AM75" s="1043"/>
      <c r="AN75" s="1063"/>
      <c r="AO75" s="1063"/>
      <c r="AP75" s="1063"/>
      <c r="AQ75" s="1063"/>
      <c r="AR75" s="1063"/>
      <c r="AS75" s="1063"/>
      <c r="AT75" s="1063"/>
      <c r="AU75" s="1063"/>
      <c r="AV75" s="1063"/>
      <c r="AW75" s="1063"/>
      <c r="AX75" s="1063"/>
      <c r="AY75" s="1063"/>
      <c r="AZ75" s="1063"/>
      <c r="BA75" s="1063"/>
      <c r="BB75" s="1063" t="s">
        <v>530</v>
      </c>
      <c r="BC75" s="1063"/>
      <c r="BD75" s="1063"/>
      <c r="BE75" s="1063"/>
      <c r="BF75" s="1063"/>
      <c r="BG75" s="1063"/>
      <c r="BH75" s="1063"/>
      <c r="BI75" s="1063"/>
      <c r="BJ75" s="1063"/>
      <c r="BK75" s="1063"/>
      <c r="BL75" s="1063"/>
      <c r="BM75" s="1063"/>
      <c r="BN75" s="1063"/>
      <c r="BO75" s="1063"/>
      <c r="BP75" s="1068">
        <v>8.4</v>
      </c>
      <c r="BQ75" s="1068"/>
      <c r="BR75" s="1068"/>
      <c r="BS75" s="1068"/>
      <c r="BT75" s="1068"/>
      <c r="BU75" s="1068"/>
      <c r="BV75" s="1068"/>
      <c r="BW75" s="1068"/>
      <c r="BX75" s="1068">
        <v>8.4</v>
      </c>
      <c r="BY75" s="1068"/>
      <c r="BZ75" s="1068"/>
      <c r="CA75" s="1068"/>
      <c r="CB75" s="1068"/>
      <c r="CC75" s="1068"/>
      <c r="CD75" s="1068"/>
      <c r="CE75" s="1068"/>
      <c r="CF75" s="1068">
        <v>8.4</v>
      </c>
      <c r="CG75" s="1068"/>
      <c r="CH75" s="1068"/>
      <c r="CI75" s="1068"/>
      <c r="CJ75" s="1068"/>
      <c r="CK75" s="1068"/>
      <c r="CL75" s="1068"/>
      <c r="CM75" s="1068"/>
      <c r="CN75" s="1068">
        <v>7.7</v>
      </c>
      <c r="CO75" s="1068"/>
      <c r="CP75" s="1068"/>
      <c r="CQ75" s="1068"/>
      <c r="CR75" s="1068"/>
      <c r="CS75" s="1068"/>
      <c r="CT75" s="1068"/>
      <c r="CU75" s="1068"/>
      <c r="CV75" s="1068">
        <v>7.4</v>
      </c>
      <c r="CW75" s="1068"/>
      <c r="CX75" s="1068"/>
      <c r="CY75" s="1068"/>
      <c r="CZ75" s="1068"/>
      <c r="DA75" s="1068"/>
      <c r="DB75" s="1068"/>
      <c r="DC75" s="1068"/>
    </row>
    <row r="76" spans="2:107">
      <c r="B76" s="727"/>
      <c r="G76" s="1041"/>
      <c r="H76" s="1041"/>
      <c r="I76" s="1040"/>
      <c r="J76" s="1040"/>
      <c r="K76" s="1049"/>
      <c r="L76" s="1049"/>
      <c r="M76" s="1049"/>
      <c r="N76" s="1049"/>
      <c r="AM76" s="1043"/>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c r="CX76" s="1068"/>
      <c r="CY76" s="1068"/>
      <c r="CZ76" s="1068"/>
      <c r="DA76" s="1068"/>
      <c r="DB76" s="1068"/>
      <c r="DC76" s="1068"/>
    </row>
    <row r="77" spans="2:107">
      <c r="B77" s="727"/>
      <c r="G77" s="1040"/>
      <c r="H77" s="1040"/>
      <c r="I77" s="1040"/>
      <c r="J77" s="1040"/>
      <c r="K77" s="1051"/>
      <c r="L77" s="1051"/>
      <c r="M77" s="1051"/>
      <c r="N77" s="1051"/>
      <c r="AN77" s="1064" t="s">
        <v>69</v>
      </c>
      <c r="AO77" s="1064"/>
      <c r="AP77" s="1064"/>
      <c r="AQ77" s="1064"/>
      <c r="AR77" s="1064"/>
      <c r="AS77" s="1064"/>
      <c r="AT77" s="1064"/>
      <c r="AU77" s="1064"/>
      <c r="AV77" s="1064"/>
      <c r="AW77" s="1064"/>
      <c r="AX77" s="1064"/>
      <c r="AY77" s="1064"/>
      <c r="AZ77" s="1064"/>
      <c r="BA77" s="1064"/>
      <c r="BB77" s="1063" t="s">
        <v>554</v>
      </c>
      <c r="BC77" s="1063"/>
      <c r="BD77" s="1063"/>
      <c r="BE77" s="1063"/>
      <c r="BF77" s="1063"/>
      <c r="BG77" s="1063"/>
      <c r="BH77" s="1063"/>
      <c r="BI77" s="1063"/>
      <c r="BJ77" s="1063"/>
      <c r="BK77" s="1063"/>
      <c r="BL77" s="1063"/>
      <c r="BM77" s="1063"/>
      <c r="BN77" s="1063"/>
      <c r="BO77" s="1063"/>
      <c r="BP77" s="1068">
        <v>0</v>
      </c>
      <c r="BQ77" s="1068"/>
      <c r="BR77" s="1068"/>
      <c r="BS77" s="1068"/>
      <c r="BT77" s="1068"/>
      <c r="BU77" s="1068"/>
      <c r="BV77" s="1068"/>
      <c r="BW77" s="1068"/>
      <c r="BX77" s="1068">
        <v>0</v>
      </c>
      <c r="BY77" s="1068"/>
      <c r="BZ77" s="1068"/>
      <c r="CA77" s="1068"/>
      <c r="CB77" s="1068"/>
      <c r="CC77" s="1068"/>
      <c r="CD77" s="1068"/>
      <c r="CE77" s="1068"/>
      <c r="CF77" s="1068">
        <v>0</v>
      </c>
      <c r="CG77" s="1068"/>
      <c r="CH77" s="1068"/>
      <c r="CI77" s="1068"/>
      <c r="CJ77" s="1068"/>
      <c r="CK77" s="1068"/>
      <c r="CL77" s="1068"/>
      <c r="CM77" s="1068"/>
      <c r="CN77" s="1068">
        <v>0</v>
      </c>
      <c r="CO77" s="1068"/>
      <c r="CP77" s="1068"/>
      <c r="CQ77" s="1068"/>
      <c r="CR77" s="1068"/>
      <c r="CS77" s="1068"/>
      <c r="CT77" s="1068"/>
      <c r="CU77" s="1068"/>
      <c r="CV77" s="1068">
        <v>0</v>
      </c>
      <c r="CW77" s="1068"/>
      <c r="CX77" s="1068"/>
      <c r="CY77" s="1068"/>
      <c r="CZ77" s="1068"/>
      <c r="DA77" s="1068"/>
      <c r="DB77" s="1068"/>
      <c r="DC77" s="1068"/>
    </row>
    <row r="78" spans="2:107">
      <c r="B78" s="727"/>
      <c r="G78" s="1040"/>
      <c r="H78" s="1040"/>
      <c r="I78" s="1040"/>
      <c r="J78" s="1040"/>
      <c r="K78" s="1051"/>
      <c r="L78" s="1051"/>
      <c r="M78" s="1051"/>
      <c r="N78" s="1051"/>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c r="CX78" s="1068"/>
      <c r="CY78" s="1068"/>
      <c r="CZ78" s="1068"/>
      <c r="DA78" s="1068"/>
      <c r="DB78" s="1068"/>
      <c r="DC78" s="1068"/>
    </row>
    <row r="79" spans="2:107">
      <c r="B79" s="727"/>
      <c r="G79" s="1040"/>
      <c r="H79" s="1040"/>
      <c r="I79" s="1046"/>
      <c r="J79" s="1046"/>
      <c r="K79" s="1052"/>
      <c r="L79" s="1052"/>
      <c r="M79" s="1052"/>
      <c r="N79" s="1052"/>
      <c r="AN79" s="1064"/>
      <c r="AO79" s="1064"/>
      <c r="AP79" s="1064"/>
      <c r="AQ79" s="1064"/>
      <c r="AR79" s="1064"/>
      <c r="AS79" s="1064"/>
      <c r="AT79" s="1064"/>
      <c r="AU79" s="1064"/>
      <c r="AV79" s="1064"/>
      <c r="AW79" s="1064"/>
      <c r="AX79" s="1064"/>
      <c r="AY79" s="1064"/>
      <c r="AZ79" s="1064"/>
      <c r="BA79" s="1064"/>
      <c r="BB79" s="1063" t="s">
        <v>530</v>
      </c>
      <c r="BC79" s="1063"/>
      <c r="BD79" s="1063"/>
      <c r="BE79" s="1063"/>
      <c r="BF79" s="1063"/>
      <c r="BG79" s="1063"/>
      <c r="BH79" s="1063"/>
      <c r="BI79" s="1063"/>
      <c r="BJ79" s="1063"/>
      <c r="BK79" s="1063"/>
      <c r="BL79" s="1063"/>
      <c r="BM79" s="1063"/>
      <c r="BN79" s="1063"/>
      <c r="BO79" s="1063"/>
      <c r="BP79" s="1068">
        <v>8.5</v>
      </c>
      <c r="BQ79" s="1068"/>
      <c r="BR79" s="1068"/>
      <c r="BS79" s="1068"/>
      <c r="BT79" s="1068"/>
      <c r="BU79" s="1068"/>
      <c r="BV79" s="1068"/>
      <c r="BW79" s="1068"/>
      <c r="BX79" s="1068">
        <v>8.6</v>
      </c>
      <c r="BY79" s="1068"/>
      <c r="BZ79" s="1068"/>
      <c r="CA79" s="1068"/>
      <c r="CB79" s="1068"/>
      <c r="CC79" s="1068"/>
      <c r="CD79" s="1068"/>
      <c r="CE79" s="1068"/>
      <c r="CF79" s="1068">
        <v>8.6</v>
      </c>
      <c r="CG79" s="1068"/>
      <c r="CH79" s="1068"/>
      <c r="CI79" s="1068"/>
      <c r="CJ79" s="1068"/>
      <c r="CK79" s="1068"/>
      <c r="CL79" s="1068"/>
      <c r="CM79" s="1068"/>
      <c r="CN79" s="1068">
        <v>8.9</v>
      </c>
      <c r="CO79" s="1068"/>
      <c r="CP79" s="1068"/>
      <c r="CQ79" s="1068"/>
      <c r="CR79" s="1068"/>
      <c r="CS79" s="1068"/>
      <c r="CT79" s="1068"/>
      <c r="CU79" s="1068"/>
      <c r="CV79" s="1068">
        <v>8.9</v>
      </c>
      <c r="CW79" s="1068"/>
      <c r="CX79" s="1068"/>
      <c r="CY79" s="1068"/>
      <c r="CZ79" s="1068"/>
      <c r="DA79" s="1068"/>
      <c r="DB79" s="1068"/>
      <c r="DC79" s="1068"/>
    </row>
    <row r="80" spans="2:107">
      <c r="B80" s="727"/>
      <c r="G80" s="1040"/>
      <c r="H80" s="1040"/>
      <c r="I80" s="1046"/>
      <c r="J80" s="1046"/>
      <c r="K80" s="1052"/>
      <c r="L80" s="1052"/>
      <c r="M80" s="1052"/>
      <c r="N80" s="1052"/>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8"/>
      <c r="BQ80" s="1068"/>
      <c r="BR80" s="1068"/>
      <c r="BS80" s="1068"/>
      <c r="BT80" s="1068"/>
      <c r="BU80" s="1068"/>
      <c r="BV80" s="1068"/>
      <c r="BW80" s="1068"/>
      <c r="BX80" s="1068"/>
      <c r="BY80" s="1068"/>
      <c r="BZ80" s="1068"/>
      <c r="CA80" s="1068"/>
      <c r="CB80" s="1068"/>
      <c r="CC80" s="1068"/>
      <c r="CD80" s="1068"/>
      <c r="CE80" s="1068"/>
      <c r="CF80" s="1068"/>
      <c r="CG80" s="1068"/>
      <c r="CH80" s="1068"/>
      <c r="CI80" s="1068"/>
      <c r="CJ80" s="1068"/>
      <c r="CK80" s="1068"/>
      <c r="CL80" s="1068"/>
      <c r="CM80" s="1068"/>
      <c r="CN80" s="1068"/>
      <c r="CO80" s="1068"/>
      <c r="CP80" s="1068"/>
      <c r="CQ80" s="1068"/>
      <c r="CR80" s="1068"/>
      <c r="CS80" s="1068"/>
      <c r="CT80" s="1068"/>
      <c r="CU80" s="1068"/>
      <c r="CV80" s="1068"/>
      <c r="CW80" s="1068"/>
      <c r="CX80" s="1068"/>
      <c r="CY80" s="1068"/>
      <c r="CZ80" s="1068"/>
      <c r="DA80" s="1068"/>
      <c r="DB80" s="1068"/>
      <c r="DC80" s="1068"/>
    </row>
    <row r="81" spans="2:109">
      <c r="B81" s="727"/>
    </row>
    <row r="82" spans="2:109" ht="17.25">
      <c r="B82" s="727"/>
      <c r="K82" s="1053"/>
      <c r="L82" s="1053"/>
      <c r="M82" s="1053"/>
      <c r="N82" s="1053"/>
      <c r="AQ82" s="1053"/>
      <c r="AR82" s="1053"/>
      <c r="AS82" s="1053"/>
      <c r="AT82" s="1053"/>
      <c r="BC82" s="1053"/>
      <c r="BD82" s="1053"/>
      <c r="BE82" s="1053"/>
      <c r="BF82" s="1053"/>
      <c r="BO82" s="1053"/>
      <c r="BP82" s="1053"/>
      <c r="BQ82" s="1053"/>
      <c r="BR82" s="1053"/>
      <c r="CA82" s="1053"/>
      <c r="CB82" s="1053"/>
      <c r="CC82" s="1053"/>
      <c r="CD82" s="1053"/>
      <c r="CM82" s="1053"/>
      <c r="CN82" s="1053"/>
      <c r="CO82" s="1053"/>
      <c r="CP82" s="1053"/>
      <c r="CY82" s="1053"/>
      <c r="CZ82" s="1053"/>
      <c r="DA82" s="1053"/>
      <c r="DB82" s="1053"/>
      <c r="DC82" s="1053"/>
    </row>
    <row r="83" spans="2:109">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c r="DD84" s="828"/>
      <c r="DE84" s="828"/>
    </row>
    <row r="85" spans="2:109">
      <c r="DD85" s="828"/>
      <c r="DE85" s="828"/>
    </row>
  </sheetData>
  <sheetProtection algorithmName="SHA-512" hashValue="oM/9SIXRyeV20b2ZSWjQoo09wnrANSEaMdMzJSafAvLZn9W7b5ZLSjNZA99R5bfcYQ9zae02fzSvqeKew1HdAg==" saltValue="lqED5zDPMPIZIE364TFOt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2"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109</v>
      </c>
    </row>
  </sheetData>
  <sheetProtection algorithmName="SHA-512" hashValue="8kQyuWNeKCbzo/cUp338XDSqf2TQgrQDzPnu1yaWfD45DII/+U83oBNUHMa+0loirR9wsUmUSqIt+LLLDLoXKA==" saltValue="p2Lv13KS1YUVHUYvv9iGwQ=="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109</v>
      </c>
    </row>
  </sheetData>
  <sheetProtection algorithmName="SHA-512" hashValue="FV0hsXfRhHXoJU2jN3MLWvpLIxHD8hEG9dwXE/PW2x2/lXJ+qAXvy/UgyPNELC9y6TA3/zB7kR2eqAJpf24eKA==" saltValue="oh7Cz4+JImwStjODqXwPUw=="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2023-03-27T02:35:24Z</cp:lastPrinted>
  <dcterms:created xsi:type="dcterms:W3CDTF">2023-02-20T07:43:23Z</dcterms:created>
  <dcterms:modified xsi:type="dcterms:W3CDTF">2024-03-25T07:43:24Z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2024-03-25T07:43:24Z</vt:filetime>
  </property>
</Properties>
</file>