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<sst xmlns="http://schemas.openxmlformats.org/spreadsheetml/2006/main" xmlns:r="http://schemas.openxmlformats.org/officeDocument/2006/relationships" count="552" uniqueCount="552">
  <si>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</si>
  <si>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</si>
  <si>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</si>
  <si>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</si>
  <si>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</si>
  <si>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</si>
  <si>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</si>
  <si>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</si>
  <si>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</si>
  <si>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</si>
  <si>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</si>
  <si>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</si>
  <si>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</si>
  <si>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</si>
  <si>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</si>
  <si>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</si>
  <si>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</si>
  <si>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</si>
  <si>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</si>
  <si>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</si>
  <si>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</si>
  <si>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</si>
  <si>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</si>
  <si>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</si>
  <si>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</si>
  <si>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</si>
  <si>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</si>
  <si>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</si>
  <si>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</si>
  <si>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</si>
  <si>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</si>
  <si>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</si>
  <si>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</si>
  <si>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</si>
  <si>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</si>
  <si>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</si>
  <si>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</si>
  <si>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</si>
  <si>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</si>
  <si>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</si>
  <si>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</si>
  <si>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</si>
  <si>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</si>
  <si>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</si>
  <si>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</si>
  <si>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</si>
  <si>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</si>
  <si>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</si>
  <si>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</si>
  <si>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</si>
  <si>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</si>
  <si>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</si>
  <si>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</si>
  <si>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</si>
  <si>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</si>
  <si>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</si>
  <si>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</si>
  <si>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</si>
  <si>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</si>
  <si>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</si>
  <si>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</si>
  <si>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</si>
  <si>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</si>
  <si>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</si>
  <si>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</si>
  <si>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</si>
  <si>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</si>
  <si>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</si>
  <si>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 3.27</t>
  </si>
  <si>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</si>
  <si>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</si>
  <si>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</si>
  <si>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</si>
  <si>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</si>
  <si>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</si>
  <si>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</si>
  <si>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</si>
  <si>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</si>
  <si>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</si>
  <si>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</si>
  <si>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</si>
  <si>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</si>
  <si>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</si>
  <si>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</si>
  <si>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</si>
  <si>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</si>
  <si>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</si>
  <si>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</si>
  <si>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</si>
  <si>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</si>
  <si>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</si>
  <si>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</si>
  <si>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</si>
  <si>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</si>
  <si>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</si>
  <si>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</si>
  <si>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</si>
  <si>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</si>
  <si>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</si>
  <si>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</si>
  <si>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</si>
  <si>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</si>
  <si>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</si>
  <si>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</si>
  <si>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</si>
  <si>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</si>
  <si>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</si>
  <si>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</si>
  <si>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</si>
  <si>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</si>
  <si>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</si>
  <si>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</si>
  <si>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</si>
  <si>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</si>
  <si>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</si>
  <si>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</si>
  <si>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</si>
  <si>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</si>
  <si>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</si>
  <si>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</si>
  <si>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</si>
  <si>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</si>
  <si>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</si>
  <si>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</si>
  <si>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</si>
  <si>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</si>
  <si>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</si>
  <si>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</si>
  <si>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</si>
  <si>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</si>
  <si>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</si>
  <si>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</si>
  <si>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</si>
  <si>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</si>
  <si>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</si>
  <si>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</si>
  <si>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</si>
  <si>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</si>
  <si>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</si>
  <si>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</si>
  <si>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</si>
  <si>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</si>
  <si>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</si>
  <si>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Ⅱ－０</t>
  </si>
  <si>
    <t>職員の状況 (※8)</t>
    <rPh sb="0" eb="2">
      <t>ショクイン</t>
    </rPh>
    <rPh sb="3" eb="5">
      <t>ジョウキョウ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</si>
  <si>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</si>
  <si>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</si>
  <si>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</si>
  <si>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</si>
  <si>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</si>
  <si>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</si>
  <si>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</si>
  <si>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</si>
  <si>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</si>
  <si>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</si>
  <si>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</si>
  <si>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</si>
  <si>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</si>
  <si>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</si>
  <si>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</si>
  <si>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</si>
  <si>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綾町</t>
  </si>
  <si>
    <t>失業対策事業費</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</si>
  <si>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</si>
  <si>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</si>
  <si>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</si>
  <si>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</si>
  <si>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</si>
  <si>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</si>
  <si>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</si>
  <si>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</si>
  <si>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</si>
  <si>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</si>
  <si>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</si>
  <si>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</si>
  <si>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</si>
  <si>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</si>
  <si>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</si>
  <si>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</si>
  <si>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</si>
  <si>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</si>
  <si>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</si>
  <si>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</si>
  <si>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</si>
  <si>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-5.6</t>
  </si>
  <si>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</si>
  <si>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</si>
  <si>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</si>
  <si>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</si>
  <si>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</si>
  <si>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</si>
  <si>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</si>
  <si>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</si>
  <si>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</si>
  <si>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</si>
  <si>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</si>
  <si>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</si>
  <si>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</si>
  <si>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</si>
  <si>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</si>
  <si>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</si>
  <si>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</si>
  <si>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</si>
  <si>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</si>
  <si>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</si>
  <si>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</si>
  <si>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</si>
  <si>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</si>
  <si>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</si>
  <si>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</si>
  <si>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</si>
  <si>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</si>
  <si>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</si>
  <si>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</si>
  <si>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</si>
  <si>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</si>
  <si>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</si>
  <si>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</si>
  <si>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</si>
  <si>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</si>
  <si>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</si>
  <si>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</si>
  <si>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</si>
  <si>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</si>
  <si>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(地域福祉基金)</t>
  </si>
  <si>
    <t>基準財政収入額</t>
  </si>
  <si>
    <t>後期高齢者医療特別会計</t>
  </si>
  <si>
    <t>増減率  (％)</t>
    <rPh sb="0" eb="2">
      <t>ゾウゲン</t>
    </rPh>
    <rPh sb="2" eb="3">
      <t>リツ</t>
    </rPh>
    <phoneticPr fontId="6"/>
  </si>
  <si>
    <t>労働費</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</si>
  <si>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</si>
  <si>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</si>
  <si>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</si>
  <si>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</si>
  <si>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</si>
  <si>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</si>
  <si>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</si>
  <si>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</si>
  <si>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</si>
  <si>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</si>
  <si>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</si>
  <si>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</si>
  <si>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</si>
  <si>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</si>
  <si>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</si>
  <si>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</si>
  <si>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</si>
  <si>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</si>
  <si>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</si>
  <si>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</si>
  <si>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宮崎県綾町</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</si>
  <si>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</si>
  <si>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</si>
  <si>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</si>
  <si>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</si>
  <si>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</si>
  <si>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</si>
  <si>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</si>
  <si>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</si>
  <si>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</si>
  <si>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</si>
  <si>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</si>
  <si>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</si>
  <si>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</si>
  <si>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</si>
  <si>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</si>
  <si>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</si>
  <si>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</si>
  <si>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</si>
  <si>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</si>
  <si>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40"/>
  </si>
  <si>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</si>
  <si>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</si>
  <si>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</si>
  <si>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</si>
  <si>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</si>
  <si>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</si>
  <si>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</si>
  <si>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</si>
  <si>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</si>
  <si>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</si>
  <si>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</si>
  <si>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</si>
  <si>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</si>
  <si>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</si>
  <si>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</si>
  <si>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</si>
  <si>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</si>
  <si>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</si>
  <si>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</si>
  <si>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</si>
  <si>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</si>
  <si>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</si>
  <si>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</si>
  <si>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</si>
  <si>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</si>
  <si>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実質公債費比率は平成30年度以降、類似団体内平均と比較してやや低い水準にある。将来負担比率は、類似団体内平均と比較し高い状況であり、平成30年度以降、基金残高の減少に伴い上昇していたが、基金残高の増加により令和3年度改善に転じた。また、類似団体と比較して上回っている状況であるので、基金取崩しを抑え、歳入に見合った予算編成を行い、引き続き新規起債発行額を抑制し、適正な運用に努めていく方針である。　</t>
  </si>
  <si>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</si>
  <si>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</si>
  <si>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</si>
  <si>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</si>
  <si>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</si>
  <si>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</si>
  <si>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</si>
  <si>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</si>
  <si>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 2.98</t>
  </si>
  <si>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</si>
  <si>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</si>
  <si>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</si>
  <si>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</si>
  <si>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</si>
  <si>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</si>
  <si>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</si>
  <si>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</si>
  <si>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</si>
  <si>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</si>
  <si>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</si>
  <si>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</si>
  <si>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</si>
  <si>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(森林環境譲与税基金)</t>
    <rPh sb="1" eb="3">
      <t>シンリン</t>
    </rPh>
    <rPh sb="3" eb="5">
      <t>カンキョウ</t>
    </rPh>
    <rPh sb="5" eb="7">
      <t>ジョウヨ</t>
    </rPh>
    <rPh sb="7" eb="8">
      <t>ゼイ</t>
    </rPh>
    <rPh sb="8" eb="10">
      <t>キキン</t>
    </rPh>
    <phoneticPr fontId="6"/>
  </si>
  <si>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</si>
  <si>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</si>
  <si>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</si>
  <si>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</si>
  <si>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</si>
  <si>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</si>
  <si>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</si>
  <si>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</si>
  <si>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</si>
  <si>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</si>
  <si>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</si>
  <si>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</si>
  <si>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</si>
  <si>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</si>
  <si>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</si>
  <si>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</si>
  <si>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</si>
  <si>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</si>
  <si>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</si>
  <si>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</si>
  <si>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</si>
  <si>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</si>
  <si>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</si>
  <si>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</si>
  <si>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</si>
  <si>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</si>
  <si>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</si>
  <si>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</si>
  <si>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</si>
  <si>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</si>
  <si>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</si>
  <si>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</si>
  <si>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</si>
  <si>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</si>
  <si>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</si>
  <si>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</si>
  <si>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</si>
  <si>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</si>
  <si>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</si>
  <si>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</si>
  <si>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</si>
  <si>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</si>
  <si>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</si>
  <si>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</si>
  <si>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</si>
  <si>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</si>
  <si>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</si>
  <si>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</si>
  <si>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</si>
  <si>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</si>
  <si>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</si>
  <si>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</si>
  <si>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</si>
  <si>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</si>
  <si>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</si>
  <si>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</si>
  <si>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</si>
  <si>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</si>
  <si>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▲0</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</si>
  <si>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</si>
  <si>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</si>
  <si>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</si>
  <si>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</si>
  <si>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</si>
  <si>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</si>
  <si>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</si>
  <si>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</si>
  <si>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</si>
  <si>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</si>
  <si>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</si>
  <si>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</si>
  <si>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</si>
  <si>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</si>
  <si>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</si>
  <si>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</si>
  <si>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</si>
  <si>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</si>
  <si>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</si>
  <si>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</si>
  <si>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</si>
  <si>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</si>
  <si>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</si>
  <si>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</si>
  <si>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</si>
  <si>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</si>
  <si>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</si>
  <si>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</si>
  <si>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</si>
  <si>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</si>
  <si>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</si>
  <si>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</si>
  <si>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</si>
  <si>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</si>
  <si>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</si>
  <si>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</si>
  <si>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</si>
  <si>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</si>
  <si>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</si>
  <si>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</si>
  <si>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</si>
  <si>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</si>
  <si>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</si>
  <si>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</si>
  <si>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</si>
  <si>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</si>
  <si>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</si>
  <si>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</si>
  <si>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</si>
  <si>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</si>
  <si>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</si>
  <si>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</si>
  <si>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</si>
  <si>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</si>
  <si>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</si>
  <si>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</si>
  <si>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</si>
  <si>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</si>
  <si>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</si>
  <si>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</si>
  <si>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</si>
  <si>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</si>
  <si>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宮崎県市町村総合事務組合　一般会計</t>
  </si>
  <si>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</si>
  <si>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</si>
  <si>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</si>
  <si>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</si>
  <si>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</si>
  <si>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</si>
  <si>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</si>
  <si>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</si>
  <si>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</si>
  <si>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</si>
  <si>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</si>
  <si>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</si>
  <si>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</si>
  <si>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</si>
  <si>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</si>
  <si>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</si>
  <si>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</si>
  <si>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</si>
  <si>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</si>
  <si>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</si>
  <si>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</si>
  <si>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</si>
  <si>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40"/>
  </si>
  <si>
    <t>法適用企業</t>
  </si>
  <si>
    <t>公共下水道事業特別会計</t>
  </si>
  <si>
    <t>農業集落排水事業特別会計</t>
  </si>
  <si>
    <t>人件費</t>
    <rPh sb="0" eb="3">
      <t>ジンケンヒ</t>
    </rPh>
    <phoneticPr fontId="6"/>
  </si>
  <si>
    <t>浄化槽事業特別会計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</si>
  <si>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</si>
  <si>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</si>
  <si>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</si>
  <si>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</si>
  <si>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</si>
  <si>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</si>
  <si>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</si>
  <si>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</si>
  <si>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(公共施設等整備基金)</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</si>
  <si>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</si>
  <si>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</si>
  <si>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</si>
  <si>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</si>
  <si>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</si>
  <si>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</si>
  <si>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</si>
  <si>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</si>
  <si>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</si>
  <si>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</si>
  <si>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</si>
  <si>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</si>
  <si>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</si>
  <si>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</si>
  <si>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</si>
  <si>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</si>
  <si>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</si>
  <si>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</si>
  <si>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</si>
  <si>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</si>
  <si>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</si>
  <si>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</si>
  <si>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</si>
  <si>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</si>
  <si>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</si>
  <si>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</si>
  <si>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</si>
  <si>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</si>
  <si>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</si>
  <si>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</si>
  <si>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</si>
  <si>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</si>
  <si>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</si>
  <si>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</si>
  <si>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</si>
  <si>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</si>
  <si>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</si>
  <si>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</si>
  <si>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</si>
  <si>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</si>
  <si>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</si>
  <si>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</si>
  <si>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</si>
  <si>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</si>
  <si>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</si>
  <si>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</si>
  <si>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</si>
  <si>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</si>
  <si>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</si>
  <si>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</si>
  <si>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</si>
  <si>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</si>
  <si>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</si>
  <si>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</si>
  <si>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</si>
  <si>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</si>
  <si>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</si>
  <si>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</si>
  <si>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</si>
  <si>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</si>
  <si>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</si>
  <si>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綾町農業支援センター</t>
    <rPh sb="0" eb="2">
      <t>アヤチョウ</t>
    </rPh>
    <rPh sb="2" eb="4">
      <t>ノウギョウ</t>
    </rPh>
    <rPh sb="4" eb="6">
      <t>シエン</t>
    </rPh>
    <phoneticPr fontId="6"/>
  </si>
  <si>
    <t>（百万円）</t>
  </si>
  <si>
    <t>宮崎県後期高齢者医療広域連合　一般会計</t>
  </si>
  <si>
    <t>綾町土地開発公社</t>
    <rPh sb="0" eb="2">
      <t>アヤチョウ</t>
    </rPh>
    <rPh sb="2" eb="4">
      <t>トチ</t>
    </rPh>
    <rPh sb="4" eb="6">
      <t>カイハツ</t>
    </rPh>
    <rPh sb="6" eb="8">
      <t>コウシャ</t>
    </rPh>
    <phoneticPr fontId="6"/>
  </si>
  <si>
    <t>(ふるさと綾サポート基金)</t>
  </si>
  <si>
    <t>(ふるさと農村活性化基金)</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</si>
  <si>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</si>
  <si>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</si>
  <si>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</si>
  <si>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類似団体内平均と比較し高い状況であり、平成30年度以降やや上昇しているが、基金残高の増加により令和3年度改善に転じた。有形固定資産減価償却率も類似団体内平均よりもやや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計画的な財政運営を行い、将来負担比率の抑制に努める。</t>
  </si>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</sst>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ont>
    <font>
      <sz val="1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87999</c:v>
                </c:pt>
                <c:pt idx="1">
                  <c:v>59597</c:v>
                </c:pt>
                <c:pt idx="2">
                  <c:v>83726</c:v>
                </c:pt>
                <c:pt idx="3">
                  <c:v>106225</c:v>
                </c:pt>
                <c:pt idx="4">
                  <c:v>184375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8785365352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5.97</c:v>
                </c:pt>
                <c:pt idx="1">
                  <c:v>5.12</c:v>
                </c:pt>
                <c:pt idx="2">
                  <c:v>7.51</c:v>
                </c:pt>
                <c:pt idx="3">
                  <c:v>7.88</c:v>
                </c:pt>
                <c:pt idx="4">
                  <c:v>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14.22</c:v>
                </c:pt>
                <c:pt idx="1">
                  <c:v>11.81</c:v>
                </c:pt>
                <c:pt idx="2">
                  <c:v>9.3000000000000007</c:v>
                </c:pt>
                <c:pt idx="3">
                  <c:v>20.149999999999999</c:v>
                </c:pt>
                <c:pt idx="4">
                  <c:v>22.43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-2.98</c:v>
                </c:pt>
                <c:pt idx="1">
                  <c:v>-3.27</c:v>
                </c:pt>
                <c:pt idx="2">
                  <c:v>0.94</c:v>
                </c:pt>
                <c:pt idx="3">
                  <c:v>12.66</c:v>
                </c:pt>
                <c:pt idx="4">
                  <c:v>2.54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3.e-002</c:v>
                </c:pt>
                <c:pt idx="4">
                  <c:v>#N/A</c:v>
                </c:pt>
                <c:pt idx="5">
                  <c:v>4.e-002</c:v>
                </c:pt>
                <c:pt idx="6">
                  <c:v>#N/A</c:v>
                </c:pt>
                <c:pt idx="7">
                  <c:v>0</c:v>
                </c:pt>
                <c:pt idx="8">
                  <c:v>#N/A</c:v>
                </c:pt>
                <c:pt idx="9">
                  <c:v>6.e-002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1.e-002</c:v>
                </c:pt>
                <c:pt idx="2">
                  <c:v>#N/A</c:v>
                </c:pt>
                <c:pt idx="3">
                  <c:v>0</c:v>
                </c:pt>
                <c:pt idx="4">
                  <c:v>#N/A</c:v>
                </c:pt>
                <c:pt idx="5">
                  <c:v>1.e-002</c:v>
                </c:pt>
                <c:pt idx="6">
                  <c:v>#N/A</c:v>
                </c:pt>
                <c:pt idx="7">
                  <c:v>0</c:v>
                </c:pt>
                <c:pt idx="8">
                  <c:v>#N/A</c:v>
                </c:pt>
                <c:pt idx="9">
                  <c:v>0.12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6.e-002</c:v>
                </c:pt>
                <c:pt idx="2">
                  <c:v>#N/A</c:v>
                </c:pt>
                <c:pt idx="3">
                  <c:v>7.0000000000000007e-002</c:v>
                </c:pt>
                <c:pt idx="4">
                  <c:v>#N/A</c:v>
                </c:pt>
                <c:pt idx="5">
                  <c:v>9.e-002</c:v>
                </c:pt>
                <c:pt idx="6">
                  <c:v>#N/A</c:v>
                </c:pt>
                <c:pt idx="7">
                  <c:v>0.11</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3.e-002</c:v>
                </c:pt>
                <c:pt idx="2">
                  <c:v>#N/A</c:v>
                </c:pt>
                <c:pt idx="3">
                  <c:v>2.e-002</c:v>
                </c:pt>
                <c:pt idx="4">
                  <c:v>#N/A</c:v>
                </c:pt>
                <c:pt idx="5">
                  <c:v>7.0000000000000007e-002</c:v>
                </c:pt>
                <c:pt idx="6">
                  <c:v>#N/A</c:v>
                </c:pt>
                <c:pt idx="7">
                  <c:v>6.e-002</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0.48</c:v>
                </c:pt>
                <c:pt idx="4">
                  <c:v>#N/A</c:v>
                </c:pt>
                <c:pt idx="5">
                  <c:v>0.9</c:v>
                </c:pt>
                <c:pt idx="6">
                  <c:v>#N/A</c:v>
                </c:pt>
                <c:pt idx="7">
                  <c:v>1.1499999999999999</c:v>
                </c:pt>
                <c:pt idx="8">
                  <c:v>#N/A</c:v>
                </c:pt>
                <c:pt idx="9">
                  <c:v>1.1299999999999999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c:v>
                </c:pt>
                <c:pt idx="2">
                  <c:v>#N/A</c:v>
                </c:pt>
                <c:pt idx="3">
                  <c:v>1.1399999999999999</c:v>
                </c:pt>
                <c:pt idx="4">
                  <c:v>#N/A</c:v>
                </c:pt>
                <c:pt idx="5">
                  <c:v>1.5699999999999998</c:v>
                </c:pt>
                <c:pt idx="6">
                  <c:v>#N/A</c:v>
                </c:pt>
                <c:pt idx="7">
                  <c:v>1.1399999999999999</c:v>
                </c:pt>
                <c:pt idx="8">
                  <c:v>#N/A</c:v>
                </c:pt>
                <c:pt idx="9">
                  <c:v>2.0699999999999998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1.8199999999999998</c:v>
                </c:pt>
                <c:pt idx="2">
                  <c:v>#N/A</c:v>
                </c:pt>
                <c:pt idx="3">
                  <c:v>1.8199999999999998</c:v>
                </c:pt>
                <c:pt idx="4">
                  <c:v>#N/A</c:v>
                </c:pt>
                <c:pt idx="5">
                  <c:v>2.2200000000000002</c:v>
                </c:pt>
                <c:pt idx="6">
                  <c:v>#N/A</c:v>
                </c:pt>
                <c:pt idx="7">
                  <c:v>1.98</c:v>
                </c:pt>
                <c:pt idx="8">
                  <c:v>#N/A</c:v>
                </c:pt>
                <c:pt idx="9">
                  <c:v>2.74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5.97</c:v>
                </c:pt>
                <c:pt idx="2">
                  <c:v>#N/A</c:v>
                </c:pt>
                <c:pt idx="3">
                  <c:v>5.12</c:v>
                </c:pt>
                <c:pt idx="4">
                  <c:v>#N/A</c:v>
                </c:pt>
                <c:pt idx="5">
                  <c:v>7.5</c:v>
                </c:pt>
                <c:pt idx="6">
                  <c:v>#N/A</c:v>
                </c:pt>
                <c:pt idx="7">
                  <c:v>7.88</c:v>
                </c:pt>
                <c:pt idx="8">
                  <c:v>#N/A</c:v>
                </c:pt>
                <c:pt idx="9">
                  <c:v>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367</c:v>
                </c:pt>
                <c:pt idx="5">
                  <c:v>355</c:v>
                </c:pt>
                <c:pt idx="8">
                  <c:v>353</c:v>
                </c:pt>
                <c:pt idx="11">
                  <c:v>356</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c:v>
                </c:pt>
                <c:pt idx="3">
                  <c:v>47</c:v>
                </c:pt>
                <c:pt idx="6">
                  <c:v>60</c:v>
                </c:pt>
                <c:pt idx="9">
                  <c:v>73</c:v>
                </c:pt>
                <c:pt idx="12">
                  <c:v>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517</c:v>
                </c:pt>
                <c:pt idx="3">
                  <c:v>478</c:v>
                </c:pt>
                <c:pt idx="6">
                  <c:v>438</c:v>
                </c:pt>
                <c:pt idx="9">
                  <c:v>487</c:v>
                </c:pt>
                <c:pt idx="12">
                  <c:v>498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c:v>
                </c:pt>
                <c:pt idx="2">
                  <c:v>#N/A</c:v>
                </c:pt>
                <c:pt idx="3">
                  <c:v>#N/A</c:v>
                </c:pt>
                <c:pt idx="4">
                  <c:v>170</c:v>
                </c:pt>
                <c:pt idx="5">
                  <c:v>#N/A</c:v>
                </c:pt>
                <c:pt idx="6">
                  <c:v>#N/A</c:v>
                </c:pt>
                <c:pt idx="7">
                  <c:v>145</c:v>
                </c:pt>
                <c:pt idx="8">
                  <c:v>#N/A</c:v>
                </c:pt>
                <c:pt idx="9">
                  <c:v>#N/A</c:v>
                </c:pt>
                <c:pt idx="10">
                  <c:v>204</c:v>
                </c:pt>
                <c:pt idx="11">
                  <c:v>#N/A</c:v>
                </c:pt>
                <c:pt idx="12">
                  <c:v>#N/A</c:v>
                </c:pt>
                <c:pt idx="13">
                  <c:v>209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3640</c:v>
                </c:pt>
                <c:pt idx="5">
                  <c:v>3582</c:v>
                </c:pt>
                <c:pt idx="8">
                  <c:v>3547</c:v>
                </c:pt>
                <c:pt idx="11">
                  <c:v>3459</c:v>
                </c:pt>
                <c:pt idx="14">
                  <c:v>3404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c:v>
                </c:pt>
                <c:pt idx="5">
                  <c:v>121</c:v>
                </c:pt>
                <c:pt idx="8">
                  <c:v>104</c:v>
                </c:pt>
                <c:pt idx="11">
                  <c:v>87</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1018</c:v>
                </c:pt>
                <c:pt idx="5">
                  <c:v>891</c:v>
                </c:pt>
                <c:pt idx="8">
                  <c:v>899</c:v>
                </c:pt>
                <c:pt idx="11">
                  <c:v>1437</c:v>
                </c:pt>
                <c:pt idx="14">
                  <c:v>1566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42</c:v>
                </c:pt>
                <c:pt idx="3">
                  <c:v>42</c:v>
                </c:pt>
                <c:pt idx="6">
                  <c:v>38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516</c:v>
                </c:pt>
                <c:pt idx="3">
                  <c:v>431</c:v>
                </c:pt>
                <c:pt idx="6">
                  <c:v>437</c:v>
                </c:pt>
                <c:pt idx="9">
                  <c:v>536</c:v>
                </c:pt>
                <c:pt idx="12">
                  <c:v>521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744</c:v>
                </c:pt>
                <c:pt idx="3">
                  <c:v>743</c:v>
                </c:pt>
                <c:pt idx="6">
                  <c:v>891</c:v>
                </c:pt>
                <c:pt idx="9">
                  <c:v>991</c:v>
                </c:pt>
                <c:pt idx="12">
                  <c:v>1147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4583</c:v>
                </c:pt>
                <c:pt idx="3">
                  <c:v>4507</c:v>
                </c:pt>
                <c:pt idx="6">
                  <c:v>4492</c:v>
                </c:pt>
                <c:pt idx="9">
                  <c:v>4350</c:v>
                </c:pt>
                <c:pt idx="12">
                  <c:v>4225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1081</c:v>
                </c:pt>
                <c:pt idx="2">
                  <c:v>#N/A</c:v>
                </c:pt>
                <c:pt idx="3">
                  <c:v>#N/A</c:v>
                </c:pt>
                <c:pt idx="4">
                  <c:v>1130</c:v>
                </c:pt>
                <c:pt idx="5">
                  <c:v>#N/A</c:v>
                </c:pt>
                <c:pt idx="6">
                  <c:v>#N/A</c:v>
                </c:pt>
                <c:pt idx="7">
                  <c:v>1307</c:v>
                </c:pt>
                <c:pt idx="8">
                  <c:v>#N/A</c:v>
                </c:pt>
                <c:pt idx="9">
                  <c:v>#N/A</c:v>
                </c:pt>
                <c:pt idx="10">
                  <c:v>895</c:v>
                </c:pt>
                <c:pt idx="11">
                  <c:v>#N/A</c:v>
                </c:pt>
                <c:pt idx="12">
                  <c:v>#N/A</c:v>
                </c:pt>
                <c:pt idx="13">
                  <c:v>852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243</c:v>
                </c:pt>
                <c:pt idx="1">
                  <c:v>576</c:v>
                </c:pt>
                <c:pt idx="2">
                  <c:v>628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c:v>
                </c:pt>
                <c:pt idx="1">
                  <c:v>123</c:v>
                </c:pt>
                <c:pt idx="2">
                  <c:v>94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436</c:v>
                </c:pt>
                <c:pt idx="1">
                  <c:v>592</c:v>
                </c:pt>
                <c:pt idx="2">
                  <c:v>701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{1D17E169-0988-4CED-A76A-DB0942091F98}</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{59ACFCC9-5E59-4EAA-8061-A2961B3446E3}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{490C968A-784E-4857-83A7-823E0DB36E9D}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{81275BD5-19EB-42C7-9E91-800598ACE757}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{C6F3ED9A-3EF4-4D31-88AA-784C3B0E7B18}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{037DEEC4-ED3B-4C65-93FB-D7A950DF82D8}</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{87E13285-363D-4B89-A6C0-CE30866BE670}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{1A59416A-E008-45A5-BBB4-096269953913}</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{CC918A88-7710-4D09-B198-06302CDF66CF}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64.5</c:v>
                </c:pt>
                <c:pt idx="8">
                  <c:v>64</c:v>
                </c:pt>
                <c:pt idx="16">
                  <c:v>65.400000000000006</c:v>
                </c:pt>
                <c:pt idx="24">
                  <c:v>66.7</c:v>
                </c:pt>
                <c:pt idx="32">
                  <c:v>67.5</c:v>
                </c:pt>
              </c:numCache>
            </c:numRef>
          </c:xVal>
          <c:yVal>
            <c:numRef>
              <c:f>'公会計指標分析・財政指標組合せ分析表'!$BP$51:$DC$51</c:f>
              <c:numCache>
                <c:formatCode>#,##0.0;"▲ "#,##0.0</c:formatCode>
                <c:ptCount val="40"/>
                <c:pt idx="0">
                  <c:v>50.2</c:v>
                </c:pt>
                <c:pt idx="8">
                  <c:v>52.3</c:v>
                </c:pt>
                <c:pt idx="16">
                  <c:v>57.3</c:v>
                </c:pt>
                <c:pt idx="24">
                  <c:v>35.4</c:v>
                </c:pt>
                <c:pt idx="32">
                  <c:v>34.700000000000003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{F74596F3-7B4C-420B-BAB8-51E82CC28174}</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{7F90053E-8B44-44BA-BD53-F1F63BC5F54D}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{686FC080-8CDA-4124-AF39-38FDBE43F7BA}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{99F127C4-0AF6-4771-894B-DF49342FDDF1}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{93B66916-4205-4314-B4C9-8A666B4FF8C4}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{5F5104F8-0979-465C-AAAB-975DDC75F612}</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{08DD98DE-5664-43DA-BA97-BB07659237B5}</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{1A36BE72-42B6-4A88-B142-CA88CBC8F543}</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{34328E8A-E877-461F-9983-F0DAFA5A3965}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09653070695381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{A09F2F05-D9D7-481C-AA17-2226DD8B2B94}</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{E85131EF-773B-45BF-9439-EDB06049D0D5}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{06EC9B79-3EFD-403E-86BE-23EC69D1E64B}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{CEF59495-D381-4408-A2A7-EABF66CB92D5}</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{73581CAB-B31A-453C-BF58-523797CEF2D8}</c15:txfldGUID>
                      <c15:f>#REF!</c15:f>
                      <c15:dlblFieldTableCache>
                        <c:ptCount val="1"/>
                        <c:pt idx="0">
                          <c:v>#REF!</c:v>
                        </c:pt>
                      </c15:dlblFieldTableCache>
                    </c15:dlblFTEntry>
                  </c15:dlblFieldTable>
                </c:ext>
              </c:extLst>
            </c:dLbl>
            <c:dLbl>
              <c:idx val="8"/>
              <c:layout>
                <c:manualLayout>
                  <c:x val="-1.817180363723246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{8B774E51-54D4-4F2B-8AA8-6FC49D2289EE}</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{8FEFDBB8-0A26-4871-A5F1-51E56BD332BF}</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{92BEFE2F-4FD5-46DF-8C78-07158710663B}</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{0B2AD080-18CA-4C3E-84E2-6C101D043CB8}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8.4</c:v>
                </c:pt>
                <c:pt idx="8">
                  <c:v>8.4</c:v>
                </c:pt>
                <c:pt idx="16">
                  <c:v>7.7</c:v>
                </c:pt>
                <c:pt idx="24">
                  <c:v>7.4</c:v>
                </c:pt>
                <c:pt idx="32">
                  <c:v>7.6</c:v>
                </c:pt>
              </c:numCache>
            </c:numRef>
          </c:xVal>
          <c:yVal>
            <c:numRef>
              <c:f>'公会計指標分析・財政指標組合せ分析表'!$BP$73:$DC$73</c:f>
              <c:numCache>
                <c:formatCode>#,##0.0;"▲ "#,##0.0</c:formatCode>
                <c:ptCount val="40"/>
                <c:pt idx="0">
                  <c:v>50.2</c:v>
                </c:pt>
                <c:pt idx="8">
                  <c:v>52.3</c:v>
                </c:pt>
                <c:pt idx="16">
                  <c:v>57.3</c:v>
                </c:pt>
                <c:pt idx="24">
                  <c:v>35.4</c:v>
                </c:pt>
                <c:pt idx="32">
                  <c:v>34.700000000000003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818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{4609120E-90E0-4F5E-8682-9C2A0C567EA3}</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{4270A7EB-9D02-4CB5-9720-BBC66D679FEF}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{C2563F53-D5A8-4099-8AD0-00A0B3EF587B}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{F82FFD5D-AA2A-4E37-AE8D-E7863E843261}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{9E7123B5-7FC1-4D9A-B06B-6D7405D80954}</c15:txfldGUID>
                      <c15:f>#REF!</c15:f>
                      <c15:dlblFieldTableCache>
                        <c:ptCount val="1"/>
                        <c:pt idx="0">
                          <c:v>#REF!</c:v>
                        </c:pt>
                      </c15:dlblFieldTableCache>
                    </c15:dlblFTEntry>
                  </c15:dlblFieldTable>
                </c:ext>
              </c:extLst>
            </c:dLbl>
            <c:dLbl>
              <c:idx val="8"/>
              <c:layout>
                <c:manualLayout>
                  <c:x val="-1.8171803637232534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{4B4D4080-0630-407E-84F6-9185221EE9EE}</c15:txfldGUID>
                      <c15:f>'公会計指標分析・財政指標組合せ分析表'!$BX$72</c15:f>
                      <c15:dlblFieldTableCache>
                        <c:ptCount val="1"/>
                        <c:pt idx="0">
                          <c:v>R01</c:v>
                        </c:pt>
                      </c15:dlblFieldTableCache>
                    </c15:dlblFTEntry>
                  </c15:dlblFieldTable>
                </c:ext>
              </c:extLst>
            </c:dLbl>
            <c:dLbl>
              <c:idx val="16"/>
              <c:layout>
                <c:manualLayout>
                  <c:x val="-4.4905057365901176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{4CC9D00D-D7B8-4260-AE53-519A9FA74E0A}</c15:txfldGUID>
                      <c15:f>'公会計指標分析・財政指標組合せ分析表'!$CF$72</c15:f>
                      <c15:dlblFieldTableCache>
                        <c:ptCount val="1"/>
                        <c:pt idx="0">
                          <c:v>R02</c:v>
                        </c:pt>
                      </c15:dlblFieldTableCache>
                    </c15:dlblFTEntry>
                  </c15:dlblFieldTable>
                </c:ext>
              </c:extLst>
            </c:dLbl>
            <c:dLbl>
              <c:idx val="24"/>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{F68BF6B4-7F4C-427C-B8DC-9BEC59AE246C}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{5E6D6D02-AB40-4E2F-915C-2471054AAFA5}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703061547274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8720" cy="259080"/>
    <xdr:sp macro="" textlink="">
      <xdr:nvSpPr>
        <xdr:cNvPr id="29" name="テキスト ボックス 28"/>
        <xdr:cNvSpPr txBox="1"/>
      </xdr:nvSpPr>
      <xdr:spPr>
        <a:xfrm>
          <a:off x="767715" y="2945130"/>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6545" cy="257810"/>
    <xdr:sp macro="" textlink="">
      <xdr:nvSpPr>
        <xdr:cNvPr id="30" name="テキスト ボックス 29"/>
        <xdr:cNvSpPr txBox="1"/>
      </xdr:nvSpPr>
      <xdr:spPr>
        <a:xfrm>
          <a:off x="767715" y="3191510"/>
          <a:ext cx="9186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275" cy="254635"/>
    <xdr:sp macro="" textlink="">
      <xdr:nvSpPr>
        <xdr:cNvPr id="31" name="テキスト ボックス 30"/>
        <xdr:cNvSpPr txBox="1"/>
      </xdr:nvSpPr>
      <xdr:spPr>
        <a:xfrm>
          <a:off x="767715" y="3441700"/>
          <a:ext cx="57562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59080"/>
    <xdr:sp macro="" textlink="">
      <xdr:nvSpPr>
        <xdr:cNvPr id="32" name="テキスト ボックス 31"/>
        <xdr:cNvSpPr txBox="1"/>
      </xdr:nvSpPr>
      <xdr:spPr>
        <a:xfrm>
          <a:off x="767715" y="368808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8840" cy="259080"/>
    <xdr:sp macro="" textlink="">
      <xdr:nvSpPr>
        <xdr:cNvPr id="33" name="テキスト ボックス 32"/>
        <xdr:cNvSpPr txBox="1"/>
      </xdr:nvSpPr>
      <xdr:spPr>
        <a:xfrm>
          <a:off x="767715" y="393827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3875" cy="256540"/>
    <xdr:sp macro="" textlink="">
      <xdr:nvSpPr>
        <xdr:cNvPr id="34" name="テキスト ボックス 33"/>
        <xdr:cNvSpPr txBox="1"/>
      </xdr:nvSpPr>
      <xdr:spPr>
        <a:xfrm>
          <a:off x="767715" y="4188460"/>
          <a:ext cx="814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7285" cy="424180"/>
    <xdr:sp macro="" textlink="">
      <xdr:nvSpPr>
        <xdr:cNvPr id="35" name="テキスト ボックス 34"/>
        <xdr:cNvSpPr txBox="1"/>
      </xdr:nvSpPr>
      <xdr:spPr>
        <a:xfrm>
          <a:off x="767715" y="4434840"/>
          <a:ext cx="87572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000" cy="308610"/>
    <xdr:sp macro="" textlink="">
      <xdr:nvSpPr>
        <xdr:cNvPr id="37" name="テキスト ボックス 36"/>
        <xdr:cNvSpPr txBox="1"/>
      </xdr:nvSpPr>
      <xdr:spPr>
        <a:xfrm>
          <a:off x="1791970" y="526034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204845" y="523494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町内に中心となる産業がないことで財政基盤が弱いこともあり、全国平均、県平均より低い水準となっている。近年は</a:t>
          </a:r>
          <a:r>
            <a:rPr kumimoji="1" lang="ja-JP" altLang="en-US" sz="1300">
              <a:solidFill>
                <a:schemeClr val="dk1"/>
              </a:solidFill>
              <a:effectLst/>
              <a:latin typeface="ＭＳ Ｐゴシック"/>
              <a:ea typeface="ＭＳ Ｐゴシック"/>
              <a:cs typeface="+mn-cs"/>
            </a:rPr>
            <a:t>ほぼ横ばい</a:t>
          </a:r>
          <a:r>
            <a:rPr kumimoji="1" lang="ja-JP" altLang="ja-JP" sz="1300">
              <a:solidFill>
                <a:schemeClr val="dk1"/>
              </a:solidFill>
              <a:effectLst/>
              <a:latin typeface="ＭＳ Ｐゴシック"/>
              <a:ea typeface="ＭＳ Ｐゴシック"/>
              <a:cs typeface="+mn-cs"/>
            </a:rPr>
            <a:t>で推移しており、令和4年度は類似団体</a:t>
          </a:r>
          <a:r>
            <a:rPr kumimoji="1" lang="ja-JP" altLang="ja-JP" sz="1300">
              <a:solidFill>
                <a:sysClr val="windowText" lastClr="000000"/>
              </a:solidFill>
              <a:effectLst/>
              <a:latin typeface="ＭＳ Ｐゴシック"/>
              <a:ea typeface="ＭＳ Ｐゴシック"/>
              <a:cs typeface="+mn-cs"/>
            </a:rPr>
            <a:t>平均と同じ0.27となっている。自主財源の確保が課題であり、</a:t>
          </a:r>
          <a:r>
            <a:rPr kumimoji="1" lang="ja-JP" altLang="ja-JP" sz="1300">
              <a:solidFill>
                <a:schemeClr val="dk1"/>
              </a:solidFill>
              <a:effectLst/>
              <a:latin typeface="ＭＳ Ｐゴシック"/>
              <a:ea typeface="ＭＳ Ｐゴシック"/>
              <a:cs typeface="+mn-cs"/>
            </a:rPr>
            <a:t>徴収率向上等により</a:t>
          </a:r>
          <a:r>
            <a:rPr kumimoji="1" lang="ja-JP" altLang="en-US" sz="1300">
              <a:solidFill>
                <a:schemeClr val="dk1"/>
              </a:solidFill>
              <a:effectLst/>
              <a:latin typeface="ＭＳ Ｐゴシック"/>
              <a:ea typeface="ＭＳ Ｐゴシック"/>
              <a:cs typeface="+mn-cs"/>
            </a:rPr>
            <a:t>財政基盤の強化</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6540"/>
    <xdr:sp macro="" textlink="">
      <xdr:nvSpPr>
        <xdr:cNvPr id="51" name="テキスト ボックス 50"/>
        <xdr:cNvSpPr txBox="1"/>
      </xdr:nvSpPr>
      <xdr:spPr>
        <a:xfrm>
          <a:off x="0" y="7479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3" name="テキスト ボックス 52"/>
        <xdr:cNvSpPr txBox="1"/>
      </xdr:nvSpPr>
      <xdr:spPr>
        <a:xfrm>
          <a:off x="0" y="7084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5" name="テキスト ボックス 54"/>
        <xdr:cNvSpPr txBox="1"/>
      </xdr:nvSpPr>
      <xdr:spPr>
        <a:xfrm>
          <a:off x="0" y="6694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7" name="テキスト ボックス 56"/>
        <xdr:cNvSpPr txBox="1"/>
      </xdr:nvSpPr>
      <xdr:spPr>
        <a:xfrm>
          <a:off x="0" y="6300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35560</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96815" y="6070600"/>
          <a:ext cx="0" cy="1376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59460" cy="257810"/>
    <xdr:sp macro="" textlink="">
      <xdr:nvSpPr>
        <xdr:cNvPr id="64" name="財政力最小値テキスト"/>
        <xdr:cNvSpPr txBox="1"/>
      </xdr:nvSpPr>
      <xdr:spPr>
        <a:xfrm>
          <a:off x="5087620" y="741934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907915" y="74472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121920</xdr:rowOff>
    </xdr:from>
    <xdr:ext cx="759460" cy="255270"/>
    <xdr:sp macro="" textlink="">
      <xdr:nvSpPr>
        <xdr:cNvPr id="66" name="財政力最大値テキスト"/>
        <xdr:cNvSpPr txBox="1"/>
      </xdr:nvSpPr>
      <xdr:spPr>
        <a:xfrm>
          <a:off x="5087620" y="58216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35560</xdr:rowOff>
    </xdr:from>
    <xdr:to xmlns:xdr="http://schemas.openxmlformats.org/drawingml/2006/spreadsheetDrawing">
      <xdr:col>24</xdr:col>
      <xdr:colOff>12700</xdr:colOff>
      <xdr:row>36</xdr:row>
      <xdr:rowOff>35560</xdr:rowOff>
    </xdr:to>
    <xdr:cxnSp macro="">
      <xdr:nvCxnSpPr>
        <xdr:cNvPr id="67" name="直線コネクタ 66"/>
        <xdr:cNvCxnSpPr/>
      </xdr:nvCxnSpPr>
      <xdr:spPr>
        <a:xfrm>
          <a:off x="4907915" y="6070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41910</xdr:rowOff>
    </xdr:from>
    <xdr:to xmlns:xdr="http://schemas.openxmlformats.org/drawingml/2006/spreadsheetDrawing">
      <xdr:col>23</xdr:col>
      <xdr:colOff>133350</xdr:colOff>
      <xdr:row>43</xdr:row>
      <xdr:rowOff>55245</xdr:rowOff>
    </xdr:to>
    <xdr:cxnSp macro="">
      <xdr:nvCxnSpPr>
        <xdr:cNvPr id="68" name="直線コネクタ 67"/>
        <xdr:cNvCxnSpPr/>
      </xdr:nvCxnSpPr>
      <xdr:spPr>
        <a:xfrm>
          <a:off x="4150995" y="7250430"/>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59460" cy="255905"/>
    <xdr:sp macro="" textlink="">
      <xdr:nvSpPr>
        <xdr:cNvPr id="69" name="財政力平均値テキスト"/>
        <xdr:cNvSpPr txBox="1"/>
      </xdr:nvSpPr>
      <xdr:spPr>
        <a:xfrm>
          <a:off x="5087620" y="7188835"/>
          <a:ext cx="759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4601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28575</xdr:rowOff>
    </xdr:from>
    <xdr:to xmlns:xdr="http://schemas.openxmlformats.org/drawingml/2006/spreadsheetDrawing">
      <xdr:col>19</xdr:col>
      <xdr:colOff>133350</xdr:colOff>
      <xdr:row>43</xdr:row>
      <xdr:rowOff>41910</xdr:rowOff>
    </xdr:to>
    <xdr:cxnSp macro="">
      <xdr:nvCxnSpPr>
        <xdr:cNvPr id="71" name="直線コネクタ 70"/>
        <xdr:cNvCxnSpPr/>
      </xdr:nvCxnSpPr>
      <xdr:spPr>
        <a:xfrm>
          <a:off x="3254375" y="723709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10019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4060" cy="255905"/>
    <xdr:sp macro="" textlink="">
      <xdr:nvSpPr>
        <xdr:cNvPr id="73" name="テキスト ボックス 72"/>
        <xdr:cNvSpPr txBox="1"/>
      </xdr:nvSpPr>
      <xdr:spPr>
        <a:xfrm>
          <a:off x="3766185" y="7299325"/>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28575</xdr:rowOff>
    </xdr:from>
    <xdr:to xmlns:xdr="http://schemas.openxmlformats.org/drawingml/2006/spreadsheetDrawing">
      <xdr:col>15</xdr:col>
      <xdr:colOff>82550</xdr:colOff>
      <xdr:row>43</xdr:row>
      <xdr:rowOff>41910</xdr:rowOff>
    </xdr:to>
    <xdr:cxnSp macro="">
      <xdr:nvCxnSpPr>
        <xdr:cNvPr id="74" name="直線コネクタ 73"/>
        <xdr:cNvCxnSpPr/>
      </xdr:nvCxnSpPr>
      <xdr:spPr>
        <a:xfrm flipV="1">
          <a:off x="2357755" y="723709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203575" y="720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77470</xdr:rowOff>
    </xdr:from>
    <xdr:ext cx="762000" cy="257810"/>
    <xdr:sp macro="" textlink="">
      <xdr:nvSpPr>
        <xdr:cNvPr id="76" name="テキスト ボックス 75"/>
        <xdr:cNvSpPr txBox="1"/>
      </xdr:nvSpPr>
      <xdr:spPr>
        <a:xfrm>
          <a:off x="2869565" y="728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41910</xdr:rowOff>
    </xdr:from>
    <xdr:to xmlns:xdr="http://schemas.openxmlformats.org/drawingml/2006/spreadsheetDrawing">
      <xdr:col>11</xdr:col>
      <xdr:colOff>31750</xdr:colOff>
      <xdr:row>43</xdr:row>
      <xdr:rowOff>55245</xdr:rowOff>
    </xdr:to>
    <xdr:cxnSp macro="">
      <xdr:nvCxnSpPr>
        <xdr:cNvPr id="77" name="直線コネクタ 76"/>
        <xdr:cNvCxnSpPr/>
      </xdr:nvCxnSpPr>
      <xdr:spPr>
        <a:xfrm flipV="1">
          <a:off x="1459230" y="7250430"/>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305050" y="72034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77470</xdr:rowOff>
    </xdr:from>
    <xdr:ext cx="762000" cy="257810"/>
    <xdr:sp macro="" textlink="">
      <xdr:nvSpPr>
        <xdr:cNvPr id="79" name="テキスト ボックス 78"/>
        <xdr:cNvSpPr txBox="1"/>
      </xdr:nvSpPr>
      <xdr:spPr>
        <a:xfrm>
          <a:off x="1972945" y="728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408430" y="72129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59460" cy="255905"/>
    <xdr:sp macro="" textlink="">
      <xdr:nvSpPr>
        <xdr:cNvPr id="81" name="テキスト ボックス 80"/>
        <xdr:cNvSpPr txBox="1"/>
      </xdr:nvSpPr>
      <xdr:spPr>
        <a:xfrm>
          <a:off x="1076325" y="729932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59460" cy="259080"/>
    <xdr:sp macro="" textlink="">
      <xdr:nvSpPr>
        <xdr:cNvPr id="82" name="テキスト ボックス 81"/>
        <xdr:cNvSpPr txBox="1"/>
      </xdr:nvSpPr>
      <xdr:spPr>
        <a:xfrm>
          <a:off x="477901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59460" cy="259080"/>
    <xdr:sp macro="" textlink="">
      <xdr:nvSpPr>
        <xdr:cNvPr id="83" name="テキスト ボックス 82"/>
        <xdr:cNvSpPr txBox="1"/>
      </xdr:nvSpPr>
      <xdr:spPr>
        <a:xfrm>
          <a:off x="393319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7" name="楕円 86"/>
        <xdr:cNvSpPr/>
      </xdr:nvSpPr>
      <xdr:spPr>
        <a:xfrm>
          <a:off x="4946015" y="7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20955</xdr:rowOff>
    </xdr:from>
    <xdr:ext cx="759460" cy="257810"/>
    <xdr:sp macro="" textlink="">
      <xdr:nvSpPr>
        <xdr:cNvPr id="88" name="財政力該当値テキスト"/>
        <xdr:cNvSpPr txBox="1"/>
      </xdr:nvSpPr>
      <xdr:spPr>
        <a:xfrm>
          <a:off x="5087620" y="706183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89" name="楕円 88"/>
        <xdr:cNvSpPr/>
      </xdr:nvSpPr>
      <xdr:spPr>
        <a:xfrm>
          <a:off x="4100195" y="7203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102870</xdr:rowOff>
    </xdr:from>
    <xdr:ext cx="734060" cy="256540"/>
    <xdr:sp macro="" textlink="">
      <xdr:nvSpPr>
        <xdr:cNvPr id="90" name="テキスト ボックス 89"/>
        <xdr:cNvSpPr txBox="1"/>
      </xdr:nvSpPr>
      <xdr:spPr>
        <a:xfrm>
          <a:off x="3766185" y="69761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148590</xdr:rowOff>
    </xdr:from>
    <xdr:to xmlns:xdr="http://schemas.openxmlformats.org/drawingml/2006/spreadsheetDrawing">
      <xdr:col>15</xdr:col>
      <xdr:colOff>133350</xdr:colOff>
      <xdr:row>43</xdr:row>
      <xdr:rowOff>78740</xdr:rowOff>
    </xdr:to>
    <xdr:sp macro="" textlink="">
      <xdr:nvSpPr>
        <xdr:cNvPr id="91" name="楕円 90"/>
        <xdr:cNvSpPr/>
      </xdr:nvSpPr>
      <xdr:spPr>
        <a:xfrm>
          <a:off x="3203575" y="718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88900</xdr:rowOff>
    </xdr:from>
    <xdr:ext cx="762000" cy="254635"/>
    <xdr:sp macro="" textlink="">
      <xdr:nvSpPr>
        <xdr:cNvPr id="92" name="テキスト ボックス 91"/>
        <xdr:cNvSpPr txBox="1"/>
      </xdr:nvSpPr>
      <xdr:spPr>
        <a:xfrm>
          <a:off x="2869565" y="6962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93" name="楕円 92"/>
        <xdr:cNvSpPr/>
      </xdr:nvSpPr>
      <xdr:spPr>
        <a:xfrm>
          <a:off x="2305050" y="72034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6540"/>
    <xdr:sp macro="" textlink="">
      <xdr:nvSpPr>
        <xdr:cNvPr id="94" name="テキスト ボックス 93"/>
        <xdr:cNvSpPr txBox="1"/>
      </xdr:nvSpPr>
      <xdr:spPr>
        <a:xfrm>
          <a:off x="1972945" y="6976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95" name="楕円 94"/>
        <xdr:cNvSpPr/>
      </xdr:nvSpPr>
      <xdr:spPr>
        <a:xfrm>
          <a:off x="1408430" y="72129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59460" cy="259080"/>
    <xdr:sp macro="" textlink="">
      <xdr:nvSpPr>
        <xdr:cNvPr id="96" name="テキスト ボックス 95"/>
        <xdr:cNvSpPr txBox="1"/>
      </xdr:nvSpPr>
      <xdr:spPr>
        <a:xfrm>
          <a:off x="1076325" y="6989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8" name="テキスト ボックス 97"/>
        <xdr:cNvSpPr txBox="1"/>
      </xdr:nvSpPr>
      <xdr:spPr>
        <a:xfrm>
          <a:off x="1708785" y="898652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7505"/>
    <xdr:sp macro="" textlink="">
      <xdr:nvSpPr>
        <xdr:cNvPr id="99" name="テキスト ボックス 98"/>
        <xdr:cNvSpPr txBox="1"/>
      </xdr:nvSpPr>
      <xdr:spPr>
        <a:xfrm>
          <a:off x="3288030" y="8961120"/>
          <a:ext cx="164719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固定資産税、法人町民税が増加したものの、地方交付税や臨時財政対策債の減少が上回ったことにより</a:t>
          </a:r>
          <a:r>
            <a:rPr kumimoji="1" lang="ja-JP" altLang="en-US" sz="1300">
              <a:solidFill>
                <a:sysClr val="windowText" lastClr="000000"/>
              </a:solidFill>
              <a:effectLst/>
              <a:latin typeface="ＭＳ Ｐゴシック"/>
              <a:ea typeface="ＭＳ Ｐゴシック"/>
              <a:cs typeface="+mn-cs"/>
            </a:rPr>
            <a:t>、前年度比で5.3ポイント上昇</a:t>
          </a:r>
          <a:r>
            <a:rPr kumimoji="1" lang="ja-JP" altLang="en-US" sz="1300">
              <a:solidFill>
                <a:schemeClr val="dk1"/>
              </a:solidFill>
              <a:effectLst/>
              <a:latin typeface="ＭＳ Ｐゴシック"/>
              <a:ea typeface="ＭＳ Ｐゴシック"/>
              <a:cs typeface="+mn-cs"/>
            </a:rPr>
            <a:t>した。</a:t>
          </a:r>
          <a:r>
            <a:rPr kumimoji="1" lang="ja-JP" altLang="ja-JP" sz="1300">
              <a:solidFill>
                <a:schemeClr val="dk1"/>
              </a:solidFill>
              <a:effectLst/>
              <a:latin typeface="ＭＳ Ｐゴシック"/>
              <a:ea typeface="ＭＳ Ｐゴシック"/>
              <a:cs typeface="+mn-cs"/>
            </a:rPr>
            <a:t>類似団体平均と比較して高い状況であるが、令和2年度以前と比較すると改善している。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今後とも</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事業の</a:t>
          </a:r>
          <a:r>
            <a:rPr kumimoji="1" lang="ja-JP" altLang="ja-JP" sz="1300">
              <a:solidFill>
                <a:schemeClr val="dk1"/>
              </a:solidFill>
              <a:effectLst/>
              <a:latin typeface="ＭＳ Ｐゴシック"/>
              <a:ea typeface="ＭＳ Ｐゴシック"/>
              <a:cs typeface="+mn-cs"/>
            </a:rPr>
            <a:t>廃止及び内容見直しなどを行い、経常収支比率が</a:t>
          </a:r>
          <a:r>
            <a:rPr kumimoji="1" lang="ja-JP" altLang="en-US" sz="1300">
              <a:solidFill>
                <a:schemeClr val="dk1"/>
              </a:solidFill>
              <a:effectLst/>
              <a:latin typeface="ＭＳ Ｐゴシック"/>
              <a:ea typeface="ＭＳ Ｐゴシック"/>
              <a:cs typeface="+mn-cs"/>
            </a:rPr>
            <a:t>類似団体平均</a:t>
          </a:r>
          <a:r>
            <a:rPr kumimoji="1" lang="ja-JP" altLang="ja-JP" sz="1300">
              <a:solidFill>
                <a:schemeClr val="dk1"/>
              </a:solidFill>
              <a:effectLst/>
              <a:latin typeface="ＭＳ Ｐゴシック"/>
              <a:ea typeface="ＭＳ Ｐゴシック"/>
              <a:cs typeface="+mn-cs"/>
            </a:rPr>
            <a:t>へ</a:t>
          </a:r>
          <a:r>
            <a:rPr kumimoji="1" lang="ja-JP" altLang="en-US" sz="1300">
              <a:solidFill>
                <a:schemeClr val="dk1"/>
              </a:solidFill>
              <a:effectLst/>
              <a:latin typeface="ＭＳ Ｐゴシック"/>
              <a:ea typeface="ＭＳ Ｐゴシック"/>
              <a:cs typeface="+mn-cs"/>
            </a:rPr>
            <a:t>近づくよう</a:t>
          </a:r>
          <a:r>
            <a:rPr kumimoji="1" lang="ja-JP" altLang="ja-JP" sz="1300">
              <a:solidFill>
                <a:schemeClr val="dk1"/>
              </a:solidFill>
              <a:effectLst/>
              <a:latin typeface="ＭＳ Ｐゴシック"/>
              <a:ea typeface="ＭＳ Ｐゴシック"/>
              <a:cs typeface="+mn-cs"/>
            </a:rPr>
            <a:t>改善することを目標としている。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3520"/>
    <xdr:sp macro="" textlink="">
      <xdr:nvSpPr>
        <xdr:cNvPr id="110" name="テキスト ボックス 109"/>
        <xdr:cNvSpPr txBox="1"/>
      </xdr:nvSpPr>
      <xdr:spPr>
        <a:xfrm>
          <a:off x="729615" y="919289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2" name="テキスト ボックス 111"/>
        <xdr:cNvSpPr txBox="1"/>
      </xdr:nvSpPr>
      <xdr:spPr>
        <a:xfrm>
          <a:off x="0"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6540"/>
    <xdr:sp macro="" textlink="">
      <xdr:nvSpPr>
        <xdr:cNvPr id="116" name="テキスト ボックス 115"/>
        <xdr:cNvSpPr txBox="1"/>
      </xdr:nvSpPr>
      <xdr:spPr>
        <a:xfrm>
          <a:off x="0" y="106540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7810"/>
    <xdr:sp macro="" textlink="">
      <xdr:nvSpPr>
        <xdr:cNvPr id="118" name="テキスト ボックス 117"/>
        <xdr:cNvSpPr txBox="1"/>
      </xdr:nvSpPr>
      <xdr:spPr>
        <a:xfrm>
          <a:off x="0" y="1018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0" name="テキスト ボックス 119"/>
        <xdr:cNvSpPr txBox="1"/>
      </xdr:nvSpPr>
      <xdr:spPr>
        <a:xfrm>
          <a:off x="0" y="9711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6540"/>
    <xdr:sp macro="" textlink="">
      <xdr:nvSpPr>
        <xdr:cNvPr id="122" name="テキスト ボックス 121"/>
        <xdr:cNvSpPr txBox="1"/>
      </xdr:nvSpPr>
      <xdr:spPr>
        <a:xfrm>
          <a:off x="0" y="923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1270</xdr:rowOff>
    </xdr:from>
    <xdr:to xmlns:xdr="http://schemas.openxmlformats.org/drawingml/2006/spreadsheetDrawing">
      <xdr:col>23</xdr:col>
      <xdr:colOff>133350</xdr:colOff>
      <xdr:row>66</xdr:row>
      <xdr:rowOff>164465</xdr:rowOff>
    </xdr:to>
    <xdr:cxnSp macro="">
      <xdr:nvCxnSpPr>
        <xdr:cNvPr id="124" name="直線コネクタ 123"/>
        <xdr:cNvCxnSpPr/>
      </xdr:nvCxnSpPr>
      <xdr:spPr>
        <a:xfrm flipV="1">
          <a:off x="4996815" y="10059670"/>
          <a:ext cx="0" cy="1169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136525</xdr:rowOff>
    </xdr:from>
    <xdr:ext cx="759460" cy="258445"/>
    <xdr:sp macro="" textlink="">
      <xdr:nvSpPr>
        <xdr:cNvPr id="125" name="財政構造の弾力性最小値テキスト"/>
        <xdr:cNvSpPr txBox="1"/>
      </xdr:nvSpPr>
      <xdr:spPr>
        <a:xfrm>
          <a:off x="5087620" y="112007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164465</xdr:rowOff>
    </xdr:from>
    <xdr:to xmlns:xdr="http://schemas.openxmlformats.org/drawingml/2006/spreadsheetDrawing">
      <xdr:col>24</xdr:col>
      <xdr:colOff>12700</xdr:colOff>
      <xdr:row>66</xdr:row>
      <xdr:rowOff>164465</xdr:rowOff>
    </xdr:to>
    <xdr:cxnSp macro="">
      <xdr:nvCxnSpPr>
        <xdr:cNvPr id="126" name="直線コネクタ 125"/>
        <xdr:cNvCxnSpPr/>
      </xdr:nvCxnSpPr>
      <xdr:spPr>
        <a:xfrm>
          <a:off x="4907915" y="112287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87630</xdr:rowOff>
    </xdr:from>
    <xdr:ext cx="759460" cy="254635"/>
    <xdr:sp macro="" textlink="">
      <xdr:nvSpPr>
        <xdr:cNvPr id="127" name="財政構造の弾力性最大値テキスト"/>
        <xdr:cNvSpPr txBox="1"/>
      </xdr:nvSpPr>
      <xdr:spPr>
        <a:xfrm>
          <a:off x="5087620" y="981075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1270</xdr:rowOff>
    </xdr:from>
    <xdr:to xmlns:xdr="http://schemas.openxmlformats.org/drawingml/2006/spreadsheetDrawing">
      <xdr:col>24</xdr:col>
      <xdr:colOff>12700</xdr:colOff>
      <xdr:row>60</xdr:row>
      <xdr:rowOff>1270</xdr:rowOff>
    </xdr:to>
    <xdr:cxnSp macro="">
      <xdr:nvCxnSpPr>
        <xdr:cNvPr id="128" name="直線コネクタ 127"/>
        <xdr:cNvCxnSpPr/>
      </xdr:nvCxnSpPr>
      <xdr:spPr>
        <a:xfrm>
          <a:off x="4907915" y="100596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56515</xdr:rowOff>
    </xdr:from>
    <xdr:to xmlns:xdr="http://schemas.openxmlformats.org/drawingml/2006/spreadsheetDrawing">
      <xdr:col>23</xdr:col>
      <xdr:colOff>133350</xdr:colOff>
      <xdr:row>64</xdr:row>
      <xdr:rowOff>140970</xdr:rowOff>
    </xdr:to>
    <xdr:cxnSp macro="">
      <xdr:nvCxnSpPr>
        <xdr:cNvPr id="129" name="直線コネクタ 128"/>
        <xdr:cNvCxnSpPr/>
      </xdr:nvCxnSpPr>
      <xdr:spPr>
        <a:xfrm>
          <a:off x="4150995" y="10617835"/>
          <a:ext cx="84582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41275</xdr:rowOff>
    </xdr:from>
    <xdr:ext cx="759460" cy="257810"/>
    <xdr:sp macro="" textlink="">
      <xdr:nvSpPr>
        <xdr:cNvPr id="130" name="財政構造の弾力性平均値テキスト"/>
        <xdr:cNvSpPr txBox="1"/>
      </xdr:nvSpPr>
      <xdr:spPr>
        <a:xfrm>
          <a:off x="5087620" y="10434955"/>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24765</xdr:rowOff>
    </xdr:from>
    <xdr:to xmlns:xdr="http://schemas.openxmlformats.org/drawingml/2006/spreadsheetDrawing">
      <xdr:col>23</xdr:col>
      <xdr:colOff>184150</xdr:colOff>
      <xdr:row>63</xdr:row>
      <xdr:rowOff>126365</xdr:rowOff>
    </xdr:to>
    <xdr:sp macro="" textlink="">
      <xdr:nvSpPr>
        <xdr:cNvPr id="131" name="フローチャート: 判断 130"/>
        <xdr:cNvSpPr/>
      </xdr:nvSpPr>
      <xdr:spPr>
        <a:xfrm>
          <a:off x="4946015" y="105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56515</xdr:rowOff>
    </xdr:from>
    <xdr:to xmlns:xdr="http://schemas.openxmlformats.org/drawingml/2006/spreadsheetDrawing">
      <xdr:col>19</xdr:col>
      <xdr:colOff>133350</xdr:colOff>
      <xdr:row>66</xdr:row>
      <xdr:rowOff>10160</xdr:rowOff>
    </xdr:to>
    <xdr:cxnSp macro="">
      <xdr:nvCxnSpPr>
        <xdr:cNvPr id="132" name="直線コネクタ 131"/>
        <xdr:cNvCxnSpPr/>
      </xdr:nvCxnSpPr>
      <xdr:spPr>
        <a:xfrm flipV="1">
          <a:off x="3254375" y="10617835"/>
          <a:ext cx="89662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3" name="フローチャート: 判断 132"/>
        <xdr:cNvSpPr/>
      </xdr:nvSpPr>
      <xdr:spPr>
        <a:xfrm>
          <a:off x="4100195"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153670</xdr:rowOff>
    </xdr:from>
    <xdr:ext cx="734060" cy="259080"/>
    <xdr:sp macro="" textlink="">
      <xdr:nvSpPr>
        <xdr:cNvPr id="134" name="テキスト ボックス 133"/>
        <xdr:cNvSpPr txBox="1"/>
      </xdr:nvSpPr>
      <xdr:spPr>
        <a:xfrm>
          <a:off x="3766185" y="102120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133350</xdr:rowOff>
    </xdr:from>
    <xdr:to xmlns:xdr="http://schemas.openxmlformats.org/drawingml/2006/spreadsheetDrawing">
      <xdr:col>15</xdr:col>
      <xdr:colOff>82550</xdr:colOff>
      <xdr:row>66</xdr:row>
      <xdr:rowOff>10160</xdr:rowOff>
    </xdr:to>
    <xdr:cxnSp macro="">
      <xdr:nvCxnSpPr>
        <xdr:cNvPr id="135" name="直線コネクタ 134"/>
        <xdr:cNvCxnSpPr/>
      </xdr:nvCxnSpPr>
      <xdr:spPr>
        <a:xfrm>
          <a:off x="2357755" y="11029950"/>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48895</xdr:rowOff>
    </xdr:from>
    <xdr:to xmlns:xdr="http://schemas.openxmlformats.org/drawingml/2006/spreadsheetDrawing">
      <xdr:col>15</xdr:col>
      <xdr:colOff>133350</xdr:colOff>
      <xdr:row>63</xdr:row>
      <xdr:rowOff>150495</xdr:rowOff>
    </xdr:to>
    <xdr:sp macro="" textlink="">
      <xdr:nvSpPr>
        <xdr:cNvPr id="136" name="フローチャート: 判断 135"/>
        <xdr:cNvSpPr/>
      </xdr:nvSpPr>
      <xdr:spPr>
        <a:xfrm>
          <a:off x="3203575" y="1061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160655</xdr:rowOff>
    </xdr:from>
    <xdr:ext cx="762000" cy="259080"/>
    <xdr:sp macro="" textlink="">
      <xdr:nvSpPr>
        <xdr:cNvPr id="137" name="テキスト ボックス 136"/>
        <xdr:cNvSpPr txBox="1"/>
      </xdr:nvSpPr>
      <xdr:spPr>
        <a:xfrm>
          <a:off x="2869565" y="1038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133350</xdr:rowOff>
    </xdr:from>
    <xdr:to xmlns:xdr="http://schemas.openxmlformats.org/drawingml/2006/spreadsheetDrawing">
      <xdr:col>11</xdr:col>
      <xdr:colOff>31750</xdr:colOff>
      <xdr:row>65</xdr:row>
      <xdr:rowOff>138430</xdr:rowOff>
    </xdr:to>
    <xdr:cxnSp macro="">
      <xdr:nvCxnSpPr>
        <xdr:cNvPr id="138" name="直線コネクタ 137"/>
        <xdr:cNvCxnSpPr/>
      </xdr:nvCxnSpPr>
      <xdr:spPr>
        <a:xfrm flipV="1">
          <a:off x="1459230" y="11029950"/>
          <a:ext cx="898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92710</xdr:rowOff>
    </xdr:from>
    <xdr:to xmlns:xdr="http://schemas.openxmlformats.org/drawingml/2006/spreadsheetDrawing">
      <xdr:col>11</xdr:col>
      <xdr:colOff>82550</xdr:colOff>
      <xdr:row>64</xdr:row>
      <xdr:rowOff>22860</xdr:rowOff>
    </xdr:to>
    <xdr:sp macro="" textlink="">
      <xdr:nvSpPr>
        <xdr:cNvPr id="139" name="フローチャート: 判断 138"/>
        <xdr:cNvSpPr/>
      </xdr:nvSpPr>
      <xdr:spPr>
        <a:xfrm>
          <a:off x="2305050" y="106540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33020</xdr:rowOff>
    </xdr:from>
    <xdr:ext cx="762000" cy="256540"/>
    <xdr:sp macro="" textlink="">
      <xdr:nvSpPr>
        <xdr:cNvPr id="140" name="テキスト ボックス 139"/>
        <xdr:cNvSpPr txBox="1"/>
      </xdr:nvSpPr>
      <xdr:spPr>
        <a:xfrm>
          <a:off x="1972945" y="10426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82550</xdr:rowOff>
    </xdr:from>
    <xdr:to xmlns:xdr="http://schemas.openxmlformats.org/drawingml/2006/spreadsheetDrawing">
      <xdr:col>7</xdr:col>
      <xdr:colOff>31750</xdr:colOff>
      <xdr:row>64</xdr:row>
      <xdr:rowOff>12700</xdr:rowOff>
    </xdr:to>
    <xdr:sp macro="" textlink="">
      <xdr:nvSpPr>
        <xdr:cNvPr id="141" name="フローチャート: 判断 140"/>
        <xdr:cNvSpPr/>
      </xdr:nvSpPr>
      <xdr:spPr>
        <a:xfrm>
          <a:off x="1408430" y="106438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22860</xdr:rowOff>
    </xdr:from>
    <xdr:ext cx="759460" cy="259080"/>
    <xdr:sp macro="" textlink="">
      <xdr:nvSpPr>
        <xdr:cNvPr id="142" name="テキスト ボックス 141"/>
        <xdr:cNvSpPr txBox="1"/>
      </xdr:nvSpPr>
      <xdr:spPr>
        <a:xfrm>
          <a:off x="1076325" y="10416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59460" cy="257810"/>
    <xdr:sp macro="" textlink="">
      <xdr:nvSpPr>
        <xdr:cNvPr id="143" name="テキスト ボックス 142"/>
        <xdr:cNvSpPr txBox="1"/>
      </xdr:nvSpPr>
      <xdr:spPr>
        <a:xfrm>
          <a:off x="4779010" y="117348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59460" cy="257810"/>
    <xdr:sp macro="" textlink="">
      <xdr:nvSpPr>
        <xdr:cNvPr id="144" name="テキスト ボックス 143"/>
        <xdr:cNvSpPr txBox="1"/>
      </xdr:nvSpPr>
      <xdr:spPr>
        <a:xfrm>
          <a:off x="3933190" y="117348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7810"/>
    <xdr:sp macro="" textlink="">
      <xdr:nvSpPr>
        <xdr:cNvPr id="145" name="テキスト ボックス 144"/>
        <xdr:cNvSpPr txBox="1"/>
      </xdr:nvSpPr>
      <xdr:spPr>
        <a:xfrm>
          <a:off x="3036570" y="1173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7810"/>
    <xdr:sp macro="" textlink="">
      <xdr:nvSpPr>
        <xdr:cNvPr id="146" name="テキスト ボックス 145"/>
        <xdr:cNvSpPr txBox="1"/>
      </xdr:nvSpPr>
      <xdr:spPr>
        <a:xfrm>
          <a:off x="2139950" y="1173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7810"/>
    <xdr:sp macro="" textlink="">
      <xdr:nvSpPr>
        <xdr:cNvPr id="147" name="テキスト ボックス 146"/>
        <xdr:cNvSpPr txBox="1"/>
      </xdr:nvSpPr>
      <xdr:spPr>
        <a:xfrm>
          <a:off x="1241425" y="1173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90170</xdr:rowOff>
    </xdr:from>
    <xdr:to xmlns:xdr="http://schemas.openxmlformats.org/drawingml/2006/spreadsheetDrawing">
      <xdr:col>23</xdr:col>
      <xdr:colOff>184150</xdr:colOff>
      <xdr:row>65</xdr:row>
      <xdr:rowOff>20320</xdr:rowOff>
    </xdr:to>
    <xdr:sp macro="" textlink="">
      <xdr:nvSpPr>
        <xdr:cNvPr id="148" name="楕円 147"/>
        <xdr:cNvSpPr/>
      </xdr:nvSpPr>
      <xdr:spPr>
        <a:xfrm>
          <a:off x="4946015" y="1081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62230</xdr:rowOff>
    </xdr:from>
    <xdr:ext cx="759460" cy="259080"/>
    <xdr:sp macro="" textlink="">
      <xdr:nvSpPr>
        <xdr:cNvPr id="149" name="財政構造の弾力性該当値テキスト"/>
        <xdr:cNvSpPr txBox="1"/>
      </xdr:nvSpPr>
      <xdr:spPr>
        <a:xfrm>
          <a:off x="5087620" y="10791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6350</xdr:rowOff>
    </xdr:from>
    <xdr:to xmlns:xdr="http://schemas.openxmlformats.org/drawingml/2006/spreadsheetDrawing">
      <xdr:col>19</xdr:col>
      <xdr:colOff>184150</xdr:colOff>
      <xdr:row>63</xdr:row>
      <xdr:rowOff>107315</xdr:rowOff>
    </xdr:to>
    <xdr:sp macro="" textlink="">
      <xdr:nvSpPr>
        <xdr:cNvPr id="150" name="楕円 149"/>
        <xdr:cNvSpPr/>
      </xdr:nvSpPr>
      <xdr:spPr>
        <a:xfrm>
          <a:off x="4100195"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92075</xdr:rowOff>
    </xdr:from>
    <xdr:ext cx="734060" cy="256540"/>
    <xdr:sp macro="" textlink="">
      <xdr:nvSpPr>
        <xdr:cNvPr id="151" name="テキスト ボックス 150"/>
        <xdr:cNvSpPr txBox="1"/>
      </xdr:nvSpPr>
      <xdr:spPr>
        <a:xfrm>
          <a:off x="3766185" y="106533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130810</xdr:rowOff>
    </xdr:from>
    <xdr:to xmlns:xdr="http://schemas.openxmlformats.org/drawingml/2006/spreadsheetDrawing">
      <xdr:col>15</xdr:col>
      <xdr:colOff>133350</xdr:colOff>
      <xdr:row>66</xdr:row>
      <xdr:rowOff>60960</xdr:rowOff>
    </xdr:to>
    <xdr:sp macro="" textlink="">
      <xdr:nvSpPr>
        <xdr:cNvPr id="152" name="楕円 151"/>
        <xdr:cNvSpPr/>
      </xdr:nvSpPr>
      <xdr:spPr>
        <a:xfrm>
          <a:off x="3203575" y="11027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45720</xdr:rowOff>
    </xdr:from>
    <xdr:ext cx="762000" cy="259080"/>
    <xdr:sp macro="" textlink="">
      <xdr:nvSpPr>
        <xdr:cNvPr id="153" name="テキスト ボックス 152"/>
        <xdr:cNvSpPr txBox="1"/>
      </xdr:nvSpPr>
      <xdr:spPr>
        <a:xfrm>
          <a:off x="2869565"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82550</xdr:rowOff>
    </xdr:from>
    <xdr:to xmlns:xdr="http://schemas.openxmlformats.org/drawingml/2006/spreadsheetDrawing">
      <xdr:col>11</xdr:col>
      <xdr:colOff>82550</xdr:colOff>
      <xdr:row>66</xdr:row>
      <xdr:rowOff>12700</xdr:rowOff>
    </xdr:to>
    <xdr:sp macro="" textlink="">
      <xdr:nvSpPr>
        <xdr:cNvPr id="154" name="楕円 153"/>
        <xdr:cNvSpPr/>
      </xdr:nvSpPr>
      <xdr:spPr>
        <a:xfrm>
          <a:off x="2305050" y="109791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167640</xdr:rowOff>
    </xdr:from>
    <xdr:ext cx="762000" cy="257810"/>
    <xdr:sp macro="" textlink="">
      <xdr:nvSpPr>
        <xdr:cNvPr id="155" name="テキスト ボックス 154"/>
        <xdr:cNvSpPr txBox="1"/>
      </xdr:nvSpPr>
      <xdr:spPr>
        <a:xfrm>
          <a:off x="1972945" y="11064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87630</xdr:rowOff>
    </xdr:from>
    <xdr:to xmlns:xdr="http://schemas.openxmlformats.org/drawingml/2006/spreadsheetDrawing">
      <xdr:col>7</xdr:col>
      <xdr:colOff>31750</xdr:colOff>
      <xdr:row>66</xdr:row>
      <xdr:rowOff>17780</xdr:rowOff>
    </xdr:to>
    <xdr:sp macro="" textlink="">
      <xdr:nvSpPr>
        <xdr:cNvPr id="156" name="楕円 155"/>
        <xdr:cNvSpPr/>
      </xdr:nvSpPr>
      <xdr:spPr>
        <a:xfrm>
          <a:off x="1408430" y="109842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2540</xdr:rowOff>
    </xdr:from>
    <xdr:ext cx="759460" cy="259080"/>
    <xdr:sp macro="" textlink="">
      <xdr:nvSpPr>
        <xdr:cNvPr id="157" name="テキスト ボックス 156"/>
        <xdr:cNvSpPr txBox="1"/>
      </xdr:nvSpPr>
      <xdr:spPr>
        <a:xfrm>
          <a:off x="1076325" y="11066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6705"/>
    <xdr:sp macro="" textlink="">
      <xdr:nvSpPr>
        <xdr:cNvPr id="159" name="テキスト ボックス 158"/>
        <xdr:cNvSpPr txBox="1"/>
      </xdr:nvSpPr>
      <xdr:spPr>
        <a:xfrm>
          <a:off x="809625" y="12713335"/>
          <a:ext cx="32188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0" name="テキスト ボックス 159"/>
        <xdr:cNvSpPr txBox="1"/>
      </xdr:nvSpPr>
      <xdr:spPr>
        <a:xfrm>
          <a:off x="4185285" y="126873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[287,037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類似団体平均を下回っ</a:t>
          </a:r>
          <a:r>
            <a:rPr kumimoji="1" lang="ja-JP" altLang="en-US" sz="1300">
              <a:solidFill>
                <a:schemeClr val="dk1"/>
              </a:solidFill>
              <a:effectLst/>
              <a:latin typeface="ＭＳ Ｐゴシック"/>
              <a:ea typeface="ＭＳ Ｐゴシック"/>
              <a:cs typeface="+mn-cs"/>
            </a:rPr>
            <a:t>ているが</a:t>
          </a:r>
          <a:r>
            <a:rPr kumimoji="1" lang="en-US" altLang="ja-JP" sz="1300">
              <a:solidFill>
                <a:schemeClr val="dk1"/>
              </a:solidFill>
              <a:effectLst/>
              <a:latin typeface="ＭＳ Ｐゴシック"/>
              <a:ea typeface="ＭＳ Ｐゴシック"/>
              <a:cs typeface="+mn-cs"/>
            </a:rPr>
            <a:t>R2</a:t>
          </a:r>
          <a:r>
            <a:rPr kumimoji="1" lang="ja-JP" altLang="en-US" sz="1300">
              <a:solidFill>
                <a:schemeClr val="dk1"/>
              </a:solidFill>
              <a:effectLst/>
              <a:latin typeface="ＭＳ Ｐゴシック"/>
              <a:ea typeface="ＭＳ Ｐゴシック"/>
              <a:cs typeface="+mn-cs"/>
            </a:rPr>
            <a:t>年度から数値が上昇している</a:t>
          </a:r>
          <a:r>
            <a:rPr kumimoji="1" lang="ja-JP" altLang="ja-JP" sz="1300">
              <a:solidFill>
                <a:schemeClr val="dk1"/>
              </a:solidFill>
              <a:effectLst/>
              <a:latin typeface="ＭＳ Ｐゴシック"/>
              <a:ea typeface="ＭＳ Ｐゴシック"/>
              <a:cs typeface="+mn-cs"/>
            </a:rPr>
            <a:t>。これは、会計年度任用職員制度の開始により人件費が増加</a:t>
          </a:r>
          <a:r>
            <a:rPr kumimoji="1" lang="ja-JP" altLang="en-US" sz="1300">
              <a:solidFill>
                <a:schemeClr val="dk1"/>
              </a:solidFill>
              <a:effectLst/>
              <a:latin typeface="ＭＳ Ｐゴシック"/>
              <a:ea typeface="ＭＳ Ｐゴシック"/>
              <a:cs typeface="+mn-cs"/>
            </a:rPr>
            <a:t>したことと、</a:t>
          </a:r>
          <a:r>
            <a:rPr kumimoji="1" lang="ja-JP" altLang="ja-JP" sz="1300">
              <a:solidFill>
                <a:schemeClr val="dk1"/>
              </a:solidFill>
              <a:effectLst/>
              <a:latin typeface="ＭＳ Ｐゴシック"/>
              <a:ea typeface="ＭＳ Ｐゴシック"/>
              <a:cs typeface="+mn-cs"/>
            </a:rPr>
            <a:t>ふるさと納税寄附金の</a:t>
          </a:r>
          <a:r>
            <a:rPr kumimoji="1" lang="ja-JP" altLang="en-US" sz="1300">
              <a:solidFill>
                <a:schemeClr val="dk1"/>
              </a:solidFill>
              <a:effectLst/>
              <a:latin typeface="ＭＳ Ｐゴシック"/>
              <a:ea typeface="ＭＳ Ｐゴシック"/>
              <a:cs typeface="+mn-cs"/>
            </a:rPr>
            <a:t>関連経費の増</a:t>
          </a:r>
          <a:r>
            <a:rPr kumimoji="1" lang="ja-JP" altLang="ja-JP" sz="1300">
              <a:solidFill>
                <a:schemeClr val="dk1"/>
              </a:solidFill>
              <a:effectLst/>
              <a:latin typeface="ＭＳ Ｐゴシック"/>
              <a:ea typeface="ＭＳ Ｐゴシック"/>
              <a:cs typeface="+mn-cs"/>
            </a:rPr>
            <a:t>により物件費が増加したためである。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1" name="テキスト ボックス 170"/>
        <xdr:cNvSpPr txBox="1"/>
      </xdr:nvSpPr>
      <xdr:spPr>
        <a:xfrm>
          <a:off x="729615" y="1291463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75" name="テキスト ボックス 174"/>
        <xdr:cNvSpPr txBox="1"/>
      </xdr:nvSpPr>
      <xdr:spPr>
        <a:xfrm>
          <a:off x="0" y="14851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7175"/>
    <xdr:sp macro="" textlink="">
      <xdr:nvSpPr>
        <xdr:cNvPr id="179" name="テキスト ボックス 178"/>
        <xdr:cNvSpPr txBox="1"/>
      </xdr:nvSpPr>
      <xdr:spPr>
        <a:xfrm>
          <a:off x="0" y="13909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3" name="テキスト ボックス 182"/>
        <xdr:cNvSpPr txBox="1"/>
      </xdr:nvSpPr>
      <xdr:spPr>
        <a:xfrm>
          <a:off x="0" y="12962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110490</xdr:rowOff>
    </xdr:from>
    <xdr:to xmlns:xdr="http://schemas.openxmlformats.org/drawingml/2006/spreadsheetDrawing">
      <xdr:col>23</xdr:col>
      <xdr:colOff>133350</xdr:colOff>
      <xdr:row>87</xdr:row>
      <xdr:rowOff>167640</xdr:rowOff>
    </xdr:to>
    <xdr:cxnSp macro="">
      <xdr:nvCxnSpPr>
        <xdr:cNvPr id="185" name="直線コネクタ 184"/>
        <xdr:cNvCxnSpPr/>
      </xdr:nvCxnSpPr>
      <xdr:spPr>
        <a:xfrm flipV="1">
          <a:off x="4996815" y="1352169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141605</xdr:rowOff>
    </xdr:from>
    <xdr:ext cx="759460" cy="256540"/>
    <xdr:sp macro="" textlink="">
      <xdr:nvSpPr>
        <xdr:cNvPr id="186" name="人件費・物件費等の状況最小値テキスト"/>
        <xdr:cNvSpPr txBox="1"/>
      </xdr:nvSpPr>
      <xdr:spPr>
        <a:xfrm>
          <a:off x="5087620" y="147262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167640</xdr:rowOff>
    </xdr:from>
    <xdr:to xmlns:xdr="http://schemas.openxmlformats.org/drawingml/2006/spreadsheetDrawing">
      <xdr:col>24</xdr:col>
      <xdr:colOff>12700</xdr:colOff>
      <xdr:row>87</xdr:row>
      <xdr:rowOff>167640</xdr:rowOff>
    </xdr:to>
    <xdr:cxnSp macro="">
      <xdr:nvCxnSpPr>
        <xdr:cNvPr id="187" name="直線コネクタ 186"/>
        <xdr:cNvCxnSpPr/>
      </xdr:nvCxnSpPr>
      <xdr:spPr>
        <a:xfrm>
          <a:off x="4907915" y="147523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25400</xdr:rowOff>
    </xdr:from>
    <xdr:ext cx="759460" cy="259080"/>
    <xdr:sp macro="" textlink="">
      <xdr:nvSpPr>
        <xdr:cNvPr id="188" name="人件費・物件費等の状況最大値テキスト"/>
        <xdr:cNvSpPr txBox="1"/>
      </xdr:nvSpPr>
      <xdr:spPr>
        <a:xfrm>
          <a:off x="5087620" y="1326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110490</xdr:rowOff>
    </xdr:from>
    <xdr:to xmlns:xdr="http://schemas.openxmlformats.org/drawingml/2006/spreadsheetDrawing">
      <xdr:col>24</xdr:col>
      <xdr:colOff>12700</xdr:colOff>
      <xdr:row>80</xdr:row>
      <xdr:rowOff>110490</xdr:rowOff>
    </xdr:to>
    <xdr:cxnSp macro="">
      <xdr:nvCxnSpPr>
        <xdr:cNvPr id="189" name="直線コネクタ 188"/>
        <xdr:cNvCxnSpPr/>
      </xdr:nvCxnSpPr>
      <xdr:spPr>
        <a:xfrm>
          <a:off x="4907915" y="135216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167640</xdr:rowOff>
    </xdr:from>
    <xdr:to xmlns:xdr="http://schemas.openxmlformats.org/drawingml/2006/spreadsheetDrawing">
      <xdr:col>23</xdr:col>
      <xdr:colOff>133350</xdr:colOff>
      <xdr:row>82</xdr:row>
      <xdr:rowOff>32385</xdr:rowOff>
    </xdr:to>
    <xdr:cxnSp macro="">
      <xdr:nvCxnSpPr>
        <xdr:cNvPr id="190" name="直線コネクタ 189"/>
        <xdr:cNvCxnSpPr/>
      </xdr:nvCxnSpPr>
      <xdr:spPr>
        <a:xfrm>
          <a:off x="4150995" y="13746480"/>
          <a:ext cx="8458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59460" cy="255270"/>
    <xdr:sp macro="" textlink="">
      <xdr:nvSpPr>
        <xdr:cNvPr id="191" name="人件費・物件費等の状況平均値テキスト"/>
        <xdr:cNvSpPr txBox="1"/>
      </xdr:nvSpPr>
      <xdr:spPr>
        <a:xfrm>
          <a:off x="5087620" y="13855700"/>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137160</xdr:rowOff>
    </xdr:from>
    <xdr:to xmlns:xdr="http://schemas.openxmlformats.org/drawingml/2006/spreadsheetDrawing">
      <xdr:col>23</xdr:col>
      <xdr:colOff>184150</xdr:colOff>
      <xdr:row>83</xdr:row>
      <xdr:rowOff>67310</xdr:rowOff>
    </xdr:to>
    <xdr:sp macro="" textlink="">
      <xdr:nvSpPr>
        <xdr:cNvPr id="192" name="フローチャート: 判断 191"/>
        <xdr:cNvSpPr/>
      </xdr:nvSpPr>
      <xdr:spPr>
        <a:xfrm>
          <a:off x="4946015" y="13883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151130</xdr:rowOff>
    </xdr:from>
    <xdr:to xmlns:xdr="http://schemas.openxmlformats.org/drawingml/2006/spreadsheetDrawing">
      <xdr:col>19</xdr:col>
      <xdr:colOff>133350</xdr:colOff>
      <xdr:row>81</xdr:row>
      <xdr:rowOff>167640</xdr:rowOff>
    </xdr:to>
    <xdr:cxnSp macro="">
      <xdr:nvCxnSpPr>
        <xdr:cNvPr id="193" name="直線コネクタ 192"/>
        <xdr:cNvCxnSpPr/>
      </xdr:nvCxnSpPr>
      <xdr:spPr>
        <a:xfrm>
          <a:off x="3254375" y="13729970"/>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41275</xdr:rowOff>
    </xdr:to>
    <xdr:sp macro="" textlink="">
      <xdr:nvSpPr>
        <xdr:cNvPr id="194" name="フローチャート: 判断 193"/>
        <xdr:cNvSpPr/>
      </xdr:nvSpPr>
      <xdr:spPr>
        <a:xfrm>
          <a:off x="4100195"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26035</xdr:rowOff>
    </xdr:from>
    <xdr:ext cx="734060" cy="259080"/>
    <xdr:sp macro="" textlink="">
      <xdr:nvSpPr>
        <xdr:cNvPr id="195" name="テキスト ボックス 194"/>
        <xdr:cNvSpPr txBox="1"/>
      </xdr:nvSpPr>
      <xdr:spPr>
        <a:xfrm>
          <a:off x="3766185" y="139401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71120</xdr:rowOff>
    </xdr:from>
    <xdr:to xmlns:xdr="http://schemas.openxmlformats.org/drawingml/2006/spreadsheetDrawing">
      <xdr:col>15</xdr:col>
      <xdr:colOff>82550</xdr:colOff>
      <xdr:row>81</xdr:row>
      <xdr:rowOff>151130</xdr:rowOff>
    </xdr:to>
    <xdr:cxnSp macro="">
      <xdr:nvCxnSpPr>
        <xdr:cNvPr id="196" name="直線コネクタ 195"/>
        <xdr:cNvCxnSpPr/>
      </xdr:nvCxnSpPr>
      <xdr:spPr>
        <a:xfrm>
          <a:off x="2357755" y="13649960"/>
          <a:ext cx="8966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64135</xdr:rowOff>
    </xdr:from>
    <xdr:to xmlns:xdr="http://schemas.openxmlformats.org/drawingml/2006/spreadsheetDrawing">
      <xdr:col>15</xdr:col>
      <xdr:colOff>133350</xdr:colOff>
      <xdr:row>82</xdr:row>
      <xdr:rowOff>166370</xdr:rowOff>
    </xdr:to>
    <xdr:sp macro="" textlink="">
      <xdr:nvSpPr>
        <xdr:cNvPr id="197" name="フローチャート: 判断 196"/>
        <xdr:cNvSpPr/>
      </xdr:nvSpPr>
      <xdr:spPr>
        <a:xfrm>
          <a:off x="3203575" y="13810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150495</xdr:rowOff>
    </xdr:from>
    <xdr:ext cx="762000" cy="259080"/>
    <xdr:sp macro="" textlink="">
      <xdr:nvSpPr>
        <xdr:cNvPr id="198" name="テキスト ボックス 197"/>
        <xdr:cNvSpPr txBox="1"/>
      </xdr:nvSpPr>
      <xdr:spPr>
        <a:xfrm>
          <a:off x="2869565" y="1389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71120</xdr:rowOff>
    </xdr:from>
    <xdr:to xmlns:xdr="http://schemas.openxmlformats.org/drawingml/2006/spreadsheetDrawing">
      <xdr:col>11</xdr:col>
      <xdr:colOff>31750</xdr:colOff>
      <xdr:row>81</xdr:row>
      <xdr:rowOff>79375</xdr:rowOff>
    </xdr:to>
    <xdr:cxnSp macro="">
      <xdr:nvCxnSpPr>
        <xdr:cNvPr id="199" name="直線コネクタ 198"/>
        <xdr:cNvCxnSpPr/>
      </xdr:nvCxnSpPr>
      <xdr:spPr>
        <a:xfrm flipV="1">
          <a:off x="1459230" y="13649960"/>
          <a:ext cx="898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3175</xdr:rowOff>
    </xdr:from>
    <xdr:to xmlns:xdr="http://schemas.openxmlformats.org/drawingml/2006/spreadsheetDrawing">
      <xdr:col>11</xdr:col>
      <xdr:colOff>82550</xdr:colOff>
      <xdr:row>82</xdr:row>
      <xdr:rowOff>104775</xdr:rowOff>
    </xdr:to>
    <xdr:sp macro="" textlink="">
      <xdr:nvSpPr>
        <xdr:cNvPr id="200" name="フローチャート: 判断 199"/>
        <xdr:cNvSpPr/>
      </xdr:nvSpPr>
      <xdr:spPr>
        <a:xfrm>
          <a:off x="2305050" y="137496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89535</xdr:rowOff>
    </xdr:from>
    <xdr:ext cx="762000" cy="254635"/>
    <xdr:sp macro="" textlink="">
      <xdr:nvSpPr>
        <xdr:cNvPr id="201" name="テキスト ボックス 200"/>
        <xdr:cNvSpPr txBox="1"/>
      </xdr:nvSpPr>
      <xdr:spPr>
        <a:xfrm>
          <a:off x="1972945" y="13836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151130</xdr:rowOff>
    </xdr:from>
    <xdr:to xmlns:xdr="http://schemas.openxmlformats.org/drawingml/2006/spreadsheetDrawing">
      <xdr:col>7</xdr:col>
      <xdr:colOff>31750</xdr:colOff>
      <xdr:row>82</xdr:row>
      <xdr:rowOff>81280</xdr:rowOff>
    </xdr:to>
    <xdr:sp macro="" textlink="">
      <xdr:nvSpPr>
        <xdr:cNvPr id="202" name="フローチャート: 判断 201"/>
        <xdr:cNvSpPr/>
      </xdr:nvSpPr>
      <xdr:spPr>
        <a:xfrm>
          <a:off x="1408430" y="137299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66040</xdr:rowOff>
    </xdr:from>
    <xdr:ext cx="759460" cy="255270"/>
    <xdr:sp macro="" textlink="">
      <xdr:nvSpPr>
        <xdr:cNvPr id="203" name="テキスト ボックス 202"/>
        <xdr:cNvSpPr txBox="1"/>
      </xdr:nvSpPr>
      <xdr:spPr>
        <a:xfrm>
          <a:off x="1076325" y="1381252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59460" cy="256540"/>
    <xdr:sp macro="" textlink="">
      <xdr:nvSpPr>
        <xdr:cNvPr id="204" name="テキスト ボックス 203"/>
        <xdr:cNvSpPr txBox="1"/>
      </xdr:nvSpPr>
      <xdr:spPr>
        <a:xfrm>
          <a:off x="477901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59460" cy="256540"/>
    <xdr:sp macro="" textlink="">
      <xdr:nvSpPr>
        <xdr:cNvPr id="205" name="テキスト ボックス 204"/>
        <xdr:cNvSpPr txBox="1"/>
      </xdr:nvSpPr>
      <xdr:spPr>
        <a:xfrm>
          <a:off x="393319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6540"/>
    <xdr:sp macro="" textlink="">
      <xdr:nvSpPr>
        <xdr:cNvPr id="206" name="テキスト ボックス 205"/>
        <xdr:cNvSpPr txBox="1"/>
      </xdr:nvSpPr>
      <xdr:spPr>
        <a:xfrm>
          <a:off x="3036570"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6540"/>
    <xdr:sp macro="" textlink="">
      <xdr:nvSpPr>
        <xdr:cNvPr id="207" name="テキスト ボックス 206"/>
        <xdr:cNvSpPr txBox="1"/>
      </xdr:nvSpPr>
      <xdr:spPr>
        <a:xfrm>
          <a:off x="2139950"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6540"/>
    <xdr:sp macro="" textlink="">
      <xdr:nvSpPr>
        <xdr:cNvPr id="208" name="テキスト ボックス 207"/>
        <xdr:cNvSpPr txBox="1"/>
      </xdr:nvSpPr>
      <xdr:spPr>
        <a:xfrm>
          <a:off x="1241425"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153035</xdr:rowOff>
    </xdr:from>
    <xdr:to xmlns:xdr="http://schemas.openxmlformats.org/drawingml/2006/spreadsheetDrawing">
      <xdr:col>23</xdr:col>
      <xdr:colOff>184150</xdr:colOff>
      <xdr:row>82</xdr:row>
      <xdr:rowOff>83185</xdr:rowOff>
    </xdr:to>
    <xdr:sp macro="" textlink="">
      <xdr:nvSpPr>
        <xdr:cNvPr id="209" name="楕円 208"/>
        <xdr:cNvSpPr/>
      </xdr:nvSpPr>
      <xdr:spPr>
        <a:xfrm>
          <a:off x="4946015" y="1373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167640</xdr:rowOff>
    </xdr:from>
    <xdr:ext cx="759460" cy="257810"/>
    <xdr:sp macro="" textlink="">
      <xdr:nvSpPr>
        <xdr:cNvPr id="210" name="人件費・物件費等の状況該当値テキスト"/>
        <xdr:cNvSpPr txBox="1"/>
      </xdr:nvSpPr>
      <xdr:spPr>
        <a:xfrm>
          <a:off x="5087620" y="1357884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117475</xdr:rowOff>
    </xdr:from>
    <xdr:to xmlns:xdr="http://schemas.openxmlformats.org/drawingml/2006/spreadsheetDrawing">
      <xdr:col>19</xdr:col>
      <xdr:colOff>184150</xdr:colOff>
      <xdr:row>82</xdr:row>
      <xdr:rowOff>47625</xdr:rowOff>
    </xdr:to>
    <xdr:sp macro="" textlink="">
      <xdr:nvSpPr>
        <xdr:cNvPr id="211" name="楕円 210"/>
        <xdr:cNvSpPr/>
      </xdr:nvSpPr>
      <xdr:spPr>
        <a:xfrm>
          <a:off x="4100195" y="136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57785</xdr:rowOff>
    </xdr:from>
    <xdr:ext cx="734060" cy="259080"/>
    <xdr:sp macro="" textlink="">
      <xdr:nvSpPr>
        <xdr:cNvPr id="212" name="テキスト ボックス 211"/>
        <xdr:cNvSpPr txBox="1"/>
      </xdr:nvSpPr>
      <xdr:spPr>
        <a:xfrm>
          <a:off x="3766185" y="1346898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100330</xdr:rowOff>
    </xdr:from>
    <xdr:to xmlns:xdr="http://schemas.openxmlformats.org/drawingml/2006/spreadsheetDrawing">
      <xdr:col>15</xdr:col>
      <xdr:colOff>133350</xdr:colOff>
      <xdr:row>82</xdr:row>
      <xdr:rowOff>30480</xdr:rowOff>
    </xdr:to>
    <xdr:sp macro="" textlink="">
      <xdr:nvSpPr>
        <xdr:cNvPr id="213" name="楕円 212"/>
        <xdr:cNvSpPr/>
      </xdr:nvSpPr>
      <xdr:spPr>
        <a:xfrm>
          <a:off x="3203575" y="1367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40640</xdr:rowOff>
    </xdr:from>
    <xdr:ext cx="762000" cy="257810"/>
    <xdr:sp macro="" textlink="">
      <xdr:nvSpPr>
        <xdr:cNvPr id="214" name="テキスト ボックス 213"/>
        <xdr:cNvSpPr txBox="1"/>
      </xdr:nvSpPr>
      <xdr:spPr>
        <a:xfrm>
          <a:off x="2869565" y="13451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20320</xdr:rowOff>
    </xdr:from>
    <xdr:to xmlns:xdr="http://schemas.openxmlformats.org/drawingml/2006/spreadsheetDrawing">
      <xdr:col>11</xdr:col>
      <xdr:colOff>82550</xdr:colOff>
      <xdr:row>81</xdr:row>
      <xdr:rowOff>121920</xdr:rowOff>
    </xdr:to>
    <xdr:sp macro="" textlink="">
      <xdr:nvSpPr>
        <xdr:cNvPr id="215" name="楕円 214"/>
        <xdr:cNvSpPr/>
      </xdr:nvSpPr>
      <xdr:spPr>
        <a:xfrm>
          <a:off x="2305050" y="135991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132080</xdr:rowOff>
    </xdr:from>
    <xdr:ext cx="762000" cy="257810"/>
    <xdr:sp macro="" textlink="">
      <xdr:nvSpPr>
        <xdr:cNvPr id="216" name="テキスト ボックス 215"/>
        <xdr:cNvSpPr txBox="1"/>
      </xdr:nvSpPr>
      <xdr:spPr>
        <a:xfrm>
          <a:off x="1972945" y="13375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29210</xdr:rowOff>
    </xdr:from>
    <xdr:to xmlns:xdr="http://schemas.openxmlformats.org/drawingml/2006/spreadsheetDrawing">
      <xdr:col>7</xdr:col>
      <xdr:colOff>31750</xdr:colOff>
      <xdr:row>81</xdr:row>
      <xdr:rowOff>130175</xdr:rowOff>
    </xdr:to>
    <xdr:sp macro="" textlink="">
      <xdr:nvSpPr>
        <xdr:cNvPr id="217" name="楕円 216"/>
        <xdr:cNvSpPr/>
      </xdr:nvSpPr>
      <xdr:spPr>
        <a:xfrm>
          <a:off x="1408430" y="1360805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140335</xdr:rowOff>
    </xdr:from>
    <xdr:ext cx="759460" cy="256540"/>
    <xdr:sp macro="" textlink="">
      <xdr:nvSpPr>
        <xdr:cNvPr id="218" name="テキスト ボックス 217"/>
        <xdr:cNvSpPr txBox="1"/>
      </xdr:nvSpPr>
      <xdr:spPr>
        <a:xfrm>
          <a:off x="1076325" y="133838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1000" cy="306705"/>
    <xdr:sp macro="" textlink="">
      <xdr:nvSpPr>
        <xdr:cNvPr id="220" name="テキスト ボックス 219"/>
        <xdr:cNvSpPr txBox="1"/>
      </xdr:nvSpPr>
      <xdr:spPr>
        <a:xfrm>
          <a:off x="13775055" y="12713335"/>
          <a:ext cx="165100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1" name="テキスト ボックス 220"/>
        <xdr:cNvSpPr txBox="1"/>
      </xdr:nvSpPr>
      <xdr:spPr>
        <a:xfrm>
          <a:off x="15570835" y="126873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横ばいで推移しており、類似団体平均を下回っている。</a:t>
          </a:r>
          <a:r>
            <a:rPr kumimoji="1" lang="ja-JP" altLang="en-US" sz="1300">
              <a:solidFill>
                <a:schemeClr val="dk1"/>
              </a:solidFill>
              <a:effectLst/>
              <a:latin typeface="ＭＳ Ｐゴシック"/>
              <a:ea typeface="ＭＳ Ｐゴシック"/>
              <a:cs typeface="+mn-cs"/>
            </a:rPr>
            <a:t>全国町村</a:t>
          </a:r>
          <a:r>
            <a:rPr kumimoji="1" lang="ja-JP" altLang="ja-JP" sz="1300">
              <a:solidFill>
                <a:schemeClr val="dk1"/>
              </a:solidFill>
              <a:effectLst/>
              <a:latin typeface="ＭＳ Ｐゴシック"/>
              <a:ea typeface="ＭＳ Ｐゴシック"/>
              <a:cs typeface="+mn-cs"/>
            </a:rPr>
            <a:t>平均も下回っており適正な範囲に位置している。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今後も地域における給与水準の適正な反映、他団体との均衡を図りながら適正化に努めていく。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4" name="直線コネクタ 233"/>
        <xdr:cNvCxnSpPr/>
      </xdr:nvCxnSpPr>
      <xdr:spPr>
        <a:xfrm>
          <a:off x="12943205" y="151669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5270"/>
    <xdr:sp macro="" textlink="">
      <xdr:nvSpPr>
        <xdr:cNvPr id="235" name="テキスト ボックス 234"/>
        <xdr:cNvSpPr txBox="1"/>
      </xdr:nvSpPr>
      <xdr:spPr>
        <a:xfrm>
          <a:off x="12173585" y="15029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6" name="直線コネクタ 235"/>
        <xdr:cNvCxnSpPr/>
      </xdr:nvCxnSpPr>
      <xdr:spPr>
        <a:xfrm>
          <a:off x="12943205" y="14872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7" name="テキスト ボックス 236"/>
        <xdr:cNvSpPr txBox="1"/>
      </xdr:nvSpPr>
      <xdr:spPr>
        <a:xfrm>
          <a:off x="12173585"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8" name="直線コネクタ 237"/>
        <xdr:cNvCxnSpPr/>
      </xdr:nvCxnSpPr>
      <xdr:spPr>
        <a:xfrm>
          <a:off x="12943205" y="145789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810"/>
    <xdr:sp macro="" textlink="">
      <xdr:nvSpPr>
        <xdr:cNvPr id="239" name="テキスト ボックス 238"/>
        <xdr:cNvSpPr txBox="1"/>
      </xdr:nvSpPr>
      <xdr:spPr>
        <a:xfrm>
          <a:off x="12173585" y="14436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2" name="直線コネクタ 241"/>
        <xdr:cNvCxnSpPr/>
      </xdr:nvCxnSpPr>
      <xdr:spPr>
        <a:xfrm>
          <a:off x="12943205" y="13987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102870</xdr:rowOff>
    </xdr:from>
    <xdr:ext cx="762000" cy="255905"/>
    <xdr:sp macro="" textlink="">
      <xdr:nvSpPr>
        <xdr:cNvPr id="243" name="テキスト ボックス 242"/>
        <xdr:cNvSpPr txBox="1"/>
      </xdr:nvSpPr>
      <xdr:spPr>
        <a:xfrm>
          <a:off x="12173585" y="13849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4" name="直線コネクタ 243"/>
        <xdr:cNvCxnSpPr/>
      </xdr:nvCxnSpPr>
      <xdr:spPr>
        <a:xfrm>
          <a:off x="12943205" y="13693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45" name="テキスト ボックス 244"/>
        <xdr:cNvSpPr txBox="1"/>
      </xdr:nvSpPr>
      <xdr:spPr>
        <a:xfrm>
          <a:off x="12173585" y="13554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6" name="直線コネクタ 245"/>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7175"/>
    <xdr:sp macro="" textlink="">
      <xdr:nvSpPr>
        <xdr:cNvPr id="247" name="テキスト ボックス 246"/>
        <xdr:cNvSpPr txBox="1"/>
      </xdr:nvSpPr>
      <xdr:spPr>
        <a:xfrm>
          <a:off x="12173585" y="13256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9" name="テキスト ボックス 248"/>
        <xdr:cNvSpPr txBox="1"/>
      </xdr:nvSpPr>
      <xdr:spPr>
        <a:xfrm>
          <a:off x="12173585" y="12962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49530</xdr:rowOff>
    </xdr:to>
    <xdr:cxnSp macro="">
      <xdr:nvCxnSpPr>
        <xdr:cNvPr id="251" name="直線コネクタ 250"/>
        <xdr:cNvCxnSpPr/>
      </xdr:nvCxnSpPr>
      <xdr:spPr>
        <a:xfrm flipV="1">
          <a:off x="17172305" y="13515975"/>
          <a:ext cx="0" cy="1453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21590</xdr:rowOff>
    </xdr:from>
    <xdr:ext cx="759460" cy="259080"/>
    <xdr:sp macro="" textlink="">
      <xdr:nvSpPr>
        <xdr:cNvPr id="252" name="給与水準   （国との比較）最小値テキスト"/>
        <xdr:cNvSpPr txBox="1"/>
      </xdr:nvSpPr>
      <xdr:spPr>
        <a:xfrm>
          <a:off x="17261205" y="14941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49530</xdr:rowOff>
    </xdr:from>
    <xdr:to xmlns:xdr="http://schemas.openxmlformats.org/drawingml/2006/spreadsheetDrawing">
      <xdr:col>81</xdr:col>
      <xdr:colOff>133350</xdr:colOff>
      <xdr:row>89</xdr:row>
      <xdr:rowOff>49530</xdr:rowOff>
    </xdr:to>
    <xdr:cxnSp macro="">
      <xdr:nvCxnSpPr>
        <xdr:cNvPr id="253" name="直線コネクタ 252"/>
        <xdr:cNvCxnSpPr/>
      </xdr:nvCxnSpPr>
      <xdr:spPr>
        <a:xfrm>
          <a:off x="17081500" y="14969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59460" cy="257810"/>
    <xdr:sp macro="" textlink="">
      <xdr:nvSpPr>
        <xdr:cNvPr id="254" name="給与水準   （国との比較）最大値テキスト"/>
        <xdr:cNvSpPr txBox="1"/>
      </xdr:nvSpPr>
      <xdr:spPr>
        <a:xfrm>
          <a:off x="17261205" y="1326324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5" name="直線コネクタ 254"/>
        <xdr:cNvCxnSpPr/>
      </xdr:nvCxnSpPr>
      <xdr:spPr>
        <a:xfrm>
          <a:off x="17081500" y="135159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132715</xdr:rowOff>
    </xdr:from>
    <xdr:to xmlns:xdr="http://schemas.openxmlformats.org/drawingml/2006/spreadsheetDrawing">
      <xdr:col>81</xdr:col>
      <xdr:colOff>44450</xdr:colOff>
      <xdr:row>84</xdr:row>
      <xdr:rowOff>132715</xdr:rowOff>
    </xdr:to>
    <xdr:cxnSp macro="">
      <xdr:nvCxnSpPr>
        <xdr:cNvPr id="256" name="直線コネクタ 255"/>
        <xdr:cNvCxnSpPr/>
      </xdr:nvCxnSpPr>
      <xdr:spPr>
        <a:xfrm>
          <a:off x="16326485" y="1421447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84455</xdr:rowOff>
    </xdr:from>
    <xdr:ext cx="759460" cy="256540"/>
    <xdr:sp macro="" textlink="">
      <xdr:nvSpPr>
        <xdr:cNvPr id="257" name="給与水準   （国との比較）平均値テキスト"/>
        <xdr:cNvSpPr txBox="1"/>
      </xdr:nvSpPr>
      <xdr:spPr>
        <a:xfrm>
          <a:off x="17261205" y="1416621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58" name="フローチャート: 判断 257"/>
        <xdr:cNvSpPr/>
      </xdr:nvSpPr>
      <xdr:spPr>
        <a:xfrm>
          <a:off x="17119600" y="141941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132715</xdr:rowOff>
    </xdr:from>
    <xdr:to xmlns:xdr="http://schemas.openxmlformats.org/drawingml/2006/spreadsheetDrawing">
      <xdr:col>77</xdr:col>
      <xdr:colOff>44450</xdr:colOff>
      <xdr:row>84</xdr:row>
      <xdr:rowOff>132715</xdr:rowOff>
    </xdr:to>
    <xdr:cxnSp macro="">
      <xdr:nvCxnSpPr>
        <xdr:cNvPr id="259" name="直線コネクタ 258"/>
        <xdr:cNvCxnSpPr/>
      </xdr:nvCxnSpPr>
      <xdr:spPr>
        <a:xfrm>
          <a:off x="15427960" y="1421447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60" name="フローチャート: 判断 259"/>
        <xdr:cNvSpPr/>
      </xdr:nvSpPr>
      <xdr:spPr>
        <a:xfrm>
          <a:off x="16273780" y="142138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46990</xdr:rowOff>
    </xdr:from>
    <xdr:ext cx="734060" cy="256540"/>
    <xdr:sp macro="" textlink="">
      <xdr:nvSpPr>
        <xdr:cNvPr id="261" name="テキスト ボックス 260"/>
        <xdr:cNvSpPr txBox="1"/>
      </xdr:nvSpPr>
      <xdr:spPr>
        <a:xfrm>
          <a:off x="15941675" y="1429639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132715</xdr:rowOff>
    </xdr:from>
    <xdr:to xmlns:xdr="http://schemas.openxmlformats.org/drawingml/2006/spreadsheetDrawing">
      <xdr:col>72</xdr:col>
      <xdr:colOff>203200</xdr:colOff>
      <xdr:row>84</xdr:row>
      <xdr:rowOff>132715</xdr:rowOff>
    </xdr:to>
    <xdr:cxnSp macro="">
      <xdr:nvCxnSpPr>
        <xdr:cNvPr id="262" name="直線コネクタ 261"/>
        <xdr:cNvCxnSpPr/>
      </xdr:nvCxnSpPr>
      <xdr:spPr>
        <a:xfrm>
          <a:off x="14531340" y="1421447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3" name="フローチャート: 判断 262"/>
        <xdr:cNvSpPr/>
      </xdr:nvSpPr>
      <xdr:spPr>
        <a:xfrm>
          <a:off x="15377160" y="142341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67310</xdr:rowOff>
    </xdr:from>
    <xdr:ext cx="762000" cy="259080"/>
    <xdr:sp macro="" textlink="">
      <xdr:nvSpPr>
        <xdr:cNvPr id="264" name="テキスト ボックス 263"/>
        <xdr:cNvSpPr txBox="1"/>
      </xdr:nvSpPr>
      <xdr:spPr>
        <a:xfrm>
          <a:off x="15045055" y="1431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132715</xdr:rowOff>
    </xdr:from>
    <xdr:to xmlns:xdr="http://schemas.openxmlformats.org/drawingml/2006/spreadsheetDrawing">
      <xdr:col>68</xdr:col>
      <xdr:colOff>152400</xdr:colOff>
      <xdr:row>85</xdr:row>
      <xdr:rowOff>11430</xdr:rowOff>
    </xdr:to>
    <xdr:cxnSp macro="">
      <xdr:nvCxnSpPr>
        <xdr:cNvPr id="265" name="直線コネクタ 264"/>
        <xdr:cNvCxnSpPr/>
      </xdr:nvCxnSpPr>
      <xdr:spPr>
        <a:xfrm flipV="1">
          <a:off x="13634720" y="14214475"/>
          <a:ext cx="89662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480540" y="1423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7" name="テキスト ボックス 266"/>
        <xdr:cNvSpPr txBox="1"/>
      </xdr:nvSpPr>
      <xdr:spPr>
        <a:xfrm>
          <a:off x="14146530" y="1431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162560</xdr:rowOff>
    </xdr:from>
    <xdr:to xmlns:xdr="http://schemas.openxmlformats.org/drawingml/2006/spreadsheetDrawing">
      <xdr:col>64</xdr:col>
      <xdr:colOff>152400</xdr:colOff>
      <xdr:row>85</xdr:row>
      <xdr:rowOff>92710</xdr:rowOff>
    </xdr:to>
    <xdr:sp macro="" textlink="">
      <xdr:nvSpPr>
        <xdr:cNvPr id="268" name="フローチャート: 判断 267"/>
        <xdr:cNvSpPr/>
      </xdr:nvSpPr>
      <xdr:spPr>
        <a:xfrm>
          <a:off x="13583920" y="14244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77470</xdr:rowOff>
    </xdr:from>
    <xdr:ext cx="762000" cy="257810"/>
    <xdr:sp macro="" textlink="">
      <xdr:nvSpPr>
        <xdr:cNvPr id="269" name="テキスト ボックス 268"/>
        <xdr:cNvSpPr txBox="1"/>
      </xdr:nvSpPr>
      <xdr:spPr>
        <a:xfrm>
          <a:off x="13249910" y="14326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59460" cy="256540"/>
    <xdr:sp macro="" textlink="">
      <xdr:nvSpPr>
        <xdr:cNvPr id="270" name="テキスト ボックス 269"/>
        <xdr:cNvSpPr txBox="1"/>
      </xdr:nvSpPr>
      <xdr:spPr>
        <a:xfrm>
          <a:off x="1695450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59460" cy="256540"/>
    <xdr:sp macro="" textlink="">
      <xdr:nvSpPr>
        <xdr:cNvPr id="271" name="テキスト ボックス 270"/>
        <xdr:cNvSpPr txBox="1"/>
      </xdr:nvSpPr>
      <xdr:spPr>
        <a:xfrm>
          <a:off x="1610868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59460" cy="256540"/>
    <xdr:sp macro="" textlink="">
      <xdr:nvSpPr>
        <xdr:cNvPr id="272" name="テキスト ボックス 271"/>
        <xdr:cNvSpPr txBox="1"/>
      </xdr:nvSpPr>
      <xdr:spPr>
        <a:xfrm>
          <a:off x="15210155"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6540"/>
    <xdr:sp macro="" textlink="">
      <xdr:nvSpPr>
        <xdr:cNvPr id="273" name="テキスト ボックス 272"/>
        <xdr:cNvSpPr txBox="1"/>
      </xdr:nvSpPr>
      <xdr:spPr>
        <a:xfrm>
          <a:off x="14313535"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6540"/>
    <xdr:sp macro="" textlink="">
      <xdr:nvSpPr>
        <xdr:cNvPr id="274" name="テキスト ボックス 273"/>
        <xdr:cNvSpPr txBox="1"/>
      </xdr:nvSpPr>
      <xdr:spPr>
        <a:xfrm>
          <a:off x="13416915"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81915</xdr:rowOff>
    </xdr:from>
    <xdr:to xmlns:xdr="http://schemas.openxmlformats.org/drawingml/2006/spreadsheetDrawing">
      <xdr:col>81</xdr:col>
      <xdr:colOff>95250</xdr:colOff>
      <xdr:row>85</xdr:row>
      <xdr:rowOff>12065</xdr:rowOff>
    </xdr:to>
    <xdr:sp macro="" textlink="">
      <xdr:nvSpPr>
        <xdr:cNvPr id="275" name="楕円 274"/>
        <xdr:cNvSpPr/>
      </xdr:nvSpPr>
      <xdr:spPr>
        <a:xfrm>
          <a:off x="17119600" y="14163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98425</xdr:rowOff>
    </xdr:from>
    <xdr:ext cx="759460" cy="257810"/>
    <xdr:sp macro="" textlink="">
      <xdr:nvSpPr>
        <xdr:cNvPr id="276" name="給与水準   （国との比較）該当値テキスト"/>
        <xdr:cNvSpPr txBox="1"/>
      </xdr:nvSpPr>
      <xdr:spPr>
        <a:xfrm>
          <a:off x="17261205" y="1401254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81915</xdr:rowOff>
    </xdr:from>
    <xdr:to xmlns:xdr="http://schemas.openxmlformats.org/drawingml/2006/spreadsheetDrawing">
      <xdr:col>77</xdr:col>
      <xdr:colOff>95250</xdr:colOff>
      <xdr:row>85</xdr:row>
      <xdr:rowOff>12065</xdr:rowOff>
    </xdr:to>
    <xdr:sp macro="" textlink="">
      <xdr:nvSpPr>
        <xdr:cNvPr id="277" name="楕円 276"/>
        <xdr:cNvSpPr/>
      </xdr:nvSpPr>
      <xdr:spPr>
        <a:xfrm>
          <a:off x="16273780" y="14163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22225</xdr:rowOff>
    </xdr:from>
    <xdr:ext cx="734060" cy="258445"/>
    <xdr:sp macro="" textlink="">
      <xdr:nvSpPr>
        <xdr:cNvPr id="278" name="テキスト ボックス 277"/>
        <xdr:cNvSpPr txBox="1"/>
      </xdr:nvSpPr>
      <xdr:spPr>
        <a:xfrm>
          <a:off x="15941675" y="1393634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81915</xdr:rowOff>
    </xdr:from>
    <xdr:to xmlns:xdr="http://schemas.openxmlformats.org/drawingml/2006/spreadsheetDrawing">
      <xdr:col>73</xdr:col>
      <xdr:colOff>44450</xdr:colOff>
      <xdr:row>85</xdr:row>
      <xdr:rowOff>12065</xdr:rowOff>
    </xdr:to>
    <xdr:sp macro="" textlink="">
      <xdr:nvSpPr>
        <xdr:cNvPr id="279" name="楕円 278"/>
        <xdr:cNvSpPr/>
      </xdr:nvSpPr>
      <xdr:spPr>
        <a:xfrm>
          <a:off x="15377160" y="14163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22225</xdr:rowOff>
    </xdr:from>
    <xdr:ext cx="762000" cy="258445"/>
    <xdr:sp macro="" textlink="">
      <xdr:nvSpPr>
        <xdr:cNvPr id="280" name="テキスト ボックス 279"/>
        <xdr:cNvSpPr txBox="1"/>
      </xdr:nvSpPr>
      <xdr:spPr>
        <a:xfrm>
          <a:off x="15045055" y="1393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81915</xdr:rowOff>
    </xdr:from>
    <xdr:to xmlns:xdr="http://schemas.openxmlformats.org/drawingml/2006/spreadsheetDrawing">
      <xdr:col>68</xdr:col>
      <xdr:colOff>203200</xdr:colOff>
      <xdr:row>85</xdr:row>
      <xdr:rowOff>12065</xdr:rowOff>
    </xdr:to>
    <xdr:sp macro="" textlink="">
      <xdr:nvSpPr>
        <xdr:cNvPr id="281" name="楕円 280"/>
        <xdr:cNvSpPr/>
      </xdr:nvSpPr>
      <xdr:spPr>
        <a:xfrm>
          <a:off x="14480540" y="1416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22225</xdr:rowOff>
    </xdr:from>
    <xdr:ext cx="762000" cy="258445"/>
    <xdr:sp macro="" textlink="">
      <xdr:nvSpPr>
        <xdr:cNvPr id="282" name="テキスト ボックス 281"/>
        <xdr:cNvSpPr txBox="1"/>
      </xdr:nvSpPr>
      <xdr:spPr>
        <a:xfrm>
          <a:off x="14146530" y="1393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132080</xdr:rowOff>
    </xdr:from>
    <xdr:to xmlns:xdr="http://schemas.openxmlformats.org/drawingml/2006/spreadsheetDrawing">
      <xdr:col>64</xdr:col>
      <xdr:colOff>152400</xdr:colOff>
      <xdr:row>85</xdr:row>
      <xdr:rowOff>62230</xdr:rowOff>
    </xdr:to>
    <xdr:sp macro="" textlink="">
      <xdr:nvSpPr>
        <xdr:cNvPr id="283" name="楕円 282"/>
        <xdr:cNvSpPr/>
      </xdr:nvSpPr>
      <xdr:spPr>
        <a:xfrm>
          <a:off x="1358392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72390</xdr:rowOff>
    </xdr:from>
    <xdr:ext cx="762000" cy="256540"/>
    <xdr:sp macro="" textlink="">
      <xdr:nvSpPr>
        <xdr:cNvPr id="284" name="テキスト ボックス 283"/>
        <xdr:cNvSpPr txBox="1"/>
      </xdr:nvSpPr>
      <xdr:spPr>
        <a:xfrm>
          <a:off x="13249910" y="13986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0600" cy="307975"/>
    <xdr:sp macro="" textlink="">
      <xdr:nvSpPr>
        <xdr:cNvPr id="286" name="テキスト ボックス 285"/>
        <xdr:cNvSpPr txBox="1"/>
      </xdr:nvSpPr>
      <xdr:spPr>
        <a:xfrm>
          <a:off x="13466445" y="8986520"/>
          <a:ext cx="226060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7505"/>
    <xdr:sp macro="" textlink="">
      <xdr:nvSpPr>
        <xdr:cNvPr id="287" name="テキスト ボックス 286"/>
        <xdr:cNvSpPr txBox="1"/>
      </xdr:nvSpPr>
      <xdr:spPr>
        <a:xfrm>
          <a:off x="15879445" y="8961120"/>
          <a:ext cx="164719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ほぼ横ばいで推移しており、類似団体平均を下回っているので、適正な範囲に位置している。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今後も人員の適正な配置、他団体との均衡を図りながら適正化に努めていく。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3520"/>
    <xdr:sp macro="" textlink="">
      <xdr:nvSpPr>
        <xdr:cNvPr id="298" name="テキスト ボックス 297"/>
        <xdr:cNvSpPr txBox="1"/>
      </xdr:nvSpPr>
      <xdr:spPr>
        <a:xfrm>
          <a:off x="12905105" y="91928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0" name="テキスト ボックス 299"/>
        <xdr:cNvSpPr txBox="1"/>
      </xdr:nvSpPr>
      <xdr:spPr>
        <a:xfrm>
          <a:off x="12173585"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7810"/>
    <xdr:sp macro="" textlink="">
      <xdr:nvSpPr>
        <xdr:cNvPr id="302" name="テキスト ボックス 301"/>
        <xdr:cNvSpPr txBox="1"/>
      </xdr:nvSpPr>
      <xdr:spPr>
        <a:xfrm>
          <a:off x="12173585" y="11008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8445"/>
    <xdr:sp macro="" textlink="">
      <xdr:nvSpPr>
        <xdr:cNvPr id="306" name="テキスト ボックス 305"/>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6540"/>
    <xdr:sp macro="" textlink="">
      <xdr:nvSpPr>
        <xdr:cNvPr id="308" name="テキスト ボックス 307"/>
        <xdr:cNvSpPr txBox="1"/>
      </xdr:nvSpPr>
      <xdr:spPr>
        <a:xfrm>
          <a:off x="12173585" y="923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42545</xdr:rowOff>
    </xdr:to>
    <xdr:cxnSp macro="">
      <xdr:nvCxnSpPr>
        <xdr:cNvPr id="310" name="直線コネクタ 309"/>
        <xdr:cNvCxnSpPr/>
      </xdr:nvCxnSpPr>
      <xdr:spPr>
        <a:xfrm flipV="1">
          <a:off x="17172305" y="9933305"/>
          <a:ext cx="0" cy="1341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59460" cy="256540"/>
    <xdr:sp macro="" textlink="">
      <xdr:nvSpPr>
        <xdr:cNvPr id="311" name="定員管理の状況最小値テキスト"/>
        <xdr:cNvSpPr txBox="1"/>
      </xdr:nvSpPr>
      <xdr:spPr>
        <a:xfrm>
          <a:off x="17261205" y="112464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12" name="直線コネクタ 311"/>
        <xdr:cNvCxnSpPr/>
      </xdr:nvCxnSpPr>
      <xdr:spPr>
        <a:xfrm>
          <a:off x="17081500" y="11274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59460" cy="256540"/>
    <xdr:sp macro="" textlink="">
      <xdr:nvSpPr>
        <xdr:cNvPr id="313" name="定員管理の状況最大値テキスト"/>
        <xdr:cNvSpPr txBox="1"/>
      </xdr:nvSpPr>
      <xdr:spPr>
        <a:xfrm>
          <a:off x="17261205" y="96843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4" name="直線コネクタ 313"/>
        <xdr:cNvCxnSpPr/>
      </xdr:nvCxnSpPr>
      <xdr:spPr>
        <a:xfrm>
          <a:off x="17081500" y="99333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167640</xdr:rowOff>
    </xdr:from>
    <xdr:to xmlns:xdr="http://schemas.openxmlformats.org/drawingml/2006/spreadsheetDrawing">
      <xdr:col>81</xdr:col>
      <xdr:colOff>44450</xdr:colOff>
      <xdr:row>60</xdr:row>
      <xdr:rowOff>20955</xdr:rowOff>
    </xdr:to>
    <xdr:cxnSp macro="">
      <xdr:nvCxnSpPr>
        <xdr:cNvPr id="315" name="直線コネクタ 314"/>
        <xdr:cNvCxnSpPr/>
      </xdr:nvCxnSpPr>
      <xdr:spPr>
        <a:xfrm>
          <a:off x="16326485" y="10058400"/>
          <a:ext cx="8458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52705</xdr:rowOff>
    </xdr:from>
    <xdr:ext cx="759460" cy="255270"/>
    <xdr:sp macro="" textlink="">
      <xdr:nvSpPr>
        <xdr:cNvPr id="316" name="定員管理の状況平均値テキスト"/>
        <xdr:cNvSpPr txBox="1"/>
      </xdr:nvSpPr>
      <xdr:spPr>
        <a:xfrm>
          <a:off x="17261205" y="10278745"/>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80645</xdr:rowOff>
    </xdr:from>
    <xdr:to xmlns:xdr="http://schemas.openxmlformats.org/drawingml/2006/spreadsheetDrawing">
      <xdr:col>81</xdr:col>
      <xdr:colOff>95250</xdr:colOff>
      <xdr:row>62</xdr:row>
      <xdr:rowOff>10795</xdr:rowOff>
    </xdr:to>
    <xdr:sp macro="" textlink="">
      <xdr:nvSpPr>
        <xdr:cNvPr id="317" name="フローチャート: 判断 316"/>
        <xdr:cNvSpPr/>
      </xdr:nvSpPr>
      <xdr:spPr>
        <a:xfrm>
          <a:off x="17119600" y="103066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160020</xdr:rowOff>
    </xdr:from>
    <xdr:to xmlns:xdr="http://schemas.openxmlformats.org/drawingml/2006/spreadsheetDrawing">
      <xdr:col>77</xdr:col>
      <xdr:colOff>44450</xdr:colOff>
      <xdr:row>59</xdr:row>
      <xdr:rowOff>167640</xdr:rowOff>
    </xdr:to>
    <xdr:cxnSp macro="">
      <xdr:nvCxnSpPr>
        <xdr:cNvPr id="318" name="直線コネクタ 317"/>
        <xdr:cNvCxnSpPr/>
      </xdr:nvCxnSpPr>
      <xdr:spPr>
        <a:xfrm>
          <a:off x="15427960" y="10050780"/>
          <a:ext cx="898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67945</xdr:rowOff>
    </xdr:from>
    <xdr:to xmlns:xdr="http://schemas.openxmlformats.org/drawingml/2006/spreadsheetDrawing">
      <xdr:col>77</xdr:col>
      <xdr:colOff>95250</xdr:colOff>
      <xdr:row>61</xdr:row>
      <xdr:rowOff>167640</xdr:rowOff>
    </xdr:to>
    <xdr:sp macro="" textlink="">
      <xdr:nvSpPr>
        <xdr:cNvPr id="319" name="フローチャート: 判断 318"/>
        <xdr:cNvSpPr/>
      </xdr:nvSpPr>
      <xdr:spPr>
        <a:xfrm>
          <a:off x="16273780" y="1029398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154940</xdr:rowOff>
    </xdr:from>
    <xdr:ext cx="734060" cy="257810"/>
    <xdr:sp macro="" textlink="">
      <xdr:nvSpPr>
        <xdr:cNvPr id="320" name="テキスト ボックス 319"/>
        <xdr:cNvSpPr txBox="1"/>
      </xdr:nvSpPr>
      <xdr:spPr>
        <a:xfrm>
          <a:off x="15941675" y="1038098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132080</xdr:rowOff>
    </xdr:from>
    <xdr:to xmlns:xdr="http://schemas.openxmlformats.org/drawingml/2006/spreadsheetDrawing">
      <xdr:col>72</xdr:col>
      <xdr:colOff>203200</xdr:colOff>
      <xdr:row>59</xdr:row>
      <xdr:rowOff>160020</xdr:rowOff>
    </xdr:to>
    <xdr:cxnSp macro="">
      <xdr:nvCxnSpPr>
        <xdr:cNvPr id="321" name="直線コネクタ 320"/>
        <xdr:cNvCxnSpPr/>
      </xdr:nvCxnSpPr>
      <xdr:spPr>
        <a:xfrm>
          <a:off x="14531340" y="10022840"/>
          <a:ext cx="8966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22" name="フローチャート: 判断 321"/>
        <xdr:cNvSpPr/>
      </xdr:nvSpPr>
      <xdr:spPr>
        <a:xfrm>
          <a:off x="15377160" y="102514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111760</xdr:rowOff>
    </xdr:from>
    <xdr:ext cx="762000" cy="257810"/>
    <xdr:sp macro="" textlink="">
      <xdr:nvSpPr>
        <xdr:cNvPr id="323" name="テキスト ボックス 322"/>
        <xdr:cNvSpPr txBox="1"/>
      </xdr:nvSpPr>
      <xdr:spPr>
        <a:xfrm>
          <a:off x="15045055" y="10337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132080</xdr:rowOff>
    </xdr:from>
    <xdr:to xmlns:xdr="http://schemas.openxmlformats.org/drawingml/2006/spreadsheetDrawing">
      <xdr:col>68</xdr:col>
      <xdr:colOff>152400</xdr:colOff>
      <xdr:row>59</xdr:row>
      <xdr:rowOff>140970</xdr:rowOff>
    </xdr:to>
    <xdr:cxnSp macro="">
      <xdr:nvCxnSpPr>
        <xdr:cNvPr id="324" name="直線コネクタ 323"/>
        <xdr:cNvCxnSpPr/>
      </xdr:nvCxnSpPr>
      <xdr:spPr>
        <a:xfrm flipV="1">
          <a:off x="13634720" y="1002284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49530</xdr:rowOff>
    </xdr:from>
    <xdr:to xmlns:xdr="http://schemas.openxmlformats.org/drawingml/2006/spreadsheetDrawing">
      <xdr:col>68</xdr:col>
      <xdr:colOff>203200</xdr:colOff>
      <xdr:row>61</xdr:row>
      <xdr:rowOff>151130</xdr:rowOff>
    </xdr:to>
    <xdr:sp macro="" textlink="">
      <xdr:nvSpPr>
        <xdr:cNvPr id="325" name="フローチャート: 判断 324"/>
        <xdr:cNvSpPr/>
      </xdr:nvSpPr>
      <xdr:spPr>
        <a:xfrm>
          <a:off x="1448054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135890</xdr:rowOff>
    </xdr:from>
    <xdr:ext cx="762000" cy="259080"/>
    <xdr:sp macro="" textlink="">
      <xdr:nvSpPr>
        <xdr:cNvPr id="326" name="テキスト ボックス 325"/>
        <xdr:cNvSpPr txBox="1"/>
      </xdr:nvSpPr>
      <xdr:spPr>
        <a:xfrm>
          <a:off x="14146530" y="1036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30480</xdr:rowOff>
    </xdr:from>
    <xdr:to xmlns:xdr="http://schemas.openxmlformats.org/drawingml/2006/spreadsheetDrawing">
      <xdr:col>64</xdr:col>
      <xdr:colOff>152400</xdr:colOff>
      <xdr:row>61</xdr:row>
      <xdr:rowOff>132080</xdr:rowOff>
    </xdr:to>
    <xdr:sp macro="" textlink="">
      <xdr:nvSpPr>
        <xdr:cNvPr id="327" name="フローチャート: 判断 326"/>
        <xdr:cNvSpPr/>
      </xdr:nvSpPr>
      <xdr:spPr>
        <a:xfrm>
          <a:off x="1358392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116840</xdr:rowOff>
    </xdr:from>
    <xdr:ext cx="762000" cy="259080"/>
    <xdr:sp macro="" textlink="">
      <xdr:nvSpPr>
        <xdr:cNvPr id="328" name="テキスト ボックス 327"/>
        <xdr:cNvSpPr txBox="1"/>
      </xdr:nvSpPr>
      <xdr:spPr>
        <a:xfrm>
          <a:off x="1324991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59460" cy="257810"/>
    <xdr:sp macro="" textlink="">
      <xdr:nvSpPr>
        <xdr:cNvPr id="329" name="テキスト ボックス 328"/>
        <xdr:cNvSpPr txBox="1"/>
      </xdr:nvSpPr>
      <xdr:spPr>
        <a:xfrm>
          <a:off x="16954500" y="117348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59460" cy="257810"/>
    <xdr:sp macro="" textlink="">
      <xdr:nvSpPr>
        <xdr:cNvPr id="330" name="テキスト ボックス 329"/>
        <xdr:cNvSpPr txBox="1"/>
      </xdr:nvSpPr>
      <xdr:spPr>
        <a:xfrm>
          <a:off x="16108680" y="117348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59460" cy="257810"/>
    <xdr:sp macro="" textlink="">
      <xdr:nvSpPr>
        <xdr:cNvPr id="331" name="テキスト ボックス 330"/>
        <xdr:cNvSpPr txBox="1"/>
      </xdr:nvSpPr>
      <xdr:spPr>
        <a:xfrm>
          <a:off x="15210155" y="117348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7810"/>
    <xdr:sp macro="" textlink="">
      <xdr:nvSpPr>
        <xdr:cNvPr id="332" name="テキスト ボックス 331"/>
        <xdr:cNvSpPr txBox="1"/>
      </xdr:nvSpPr>
      <xdr:spPr>
        <a:xfrm>
          <a:off x="14313535" y="1173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7810"/>
    <xdr:sp macro="" textlink="">
      <xdr:nvSpPr>
        <xdr:cNvPr id="333" name="テキスト ボックス 332"/>
        <xdr:cNvSpPr txBox="1"/>
      </xdr:nvSpPr>
      <xdr:spPr>
        <a:xfrm>
          <a:off x="13416915" y="1173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141605</xdr:rowOff>
    </xdr:from>
    <xdr:to xmlns:xdr="http://schemas.openxmlformats.org/drawingml/2006/spreadsheetDrawing">
      <xdr:col>81</xdr:col>
      <xdr:colOff>95250</xdr:colOff>
      <xdr:row>60</xdr:row>
      <xdr:rowOff>71755</xdr:rowOff>
    </xdr:to>
    <xdr:sp macro="" textlink="">
      <xdr:nvSpPr>
        <xdr:cNvPr id="334" name="楕円 333"/>
        <xdr:cNvSpPr/>
      </xdr:nvSpPr>
      <xdr:spPr>
        <a:xfrm>
          <a:off x="17119600" y="100323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158750</xdr:rowOff>
    </xdr:from>
    <xdr:ext cx="759460" cy="255270"/>
    <xdr:sp macro="" textlink="">
      <xdr:nvSpPr>
        <xdr:cNvPr id="335" name="定員管理の状況該当値テキスト"/>
        <xdr:cNvSpPr txBox="1"/>
      </xdr:nvSpPr>
      <xdr:spPr>
        <a:xfrm>
          <a:off x="17261205" y="988187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117475</xdr:rowOff>
    </xdr:from>
    <xdr:to xmlns:xdr="http://schemas.openxmlformats.org/drawingml/2006/spreadsheetDrawing">
      <xdr:col>77</xdr:col>
      <xdr:colOff>95250</xdr:colOff>
      <xdr:row>60</xdr:row>
      <xdr:rowOff>47625</xdr:rowOff>
    </xdr:to>
    <xdr:sp macro="" textlink="">
      <xdr:nvSpPr>
        <xdr:cNvPr id="336" name="楕円 335"/>
        <xdr:cNvSpPr/>
      </xdr:nvSpPr>
      <xdr:spPr>
        <a:xfrm>
          <a:off x="16273780" y="100082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57785</xdr:rowOff>
    </xdr:from>
    <xdr:ext cx="734060" cy="259080"/>
    <xdr:sp macro="" textlink="">
      <xdr:nvSpPr>
        <xdr:cNvPr id="337" name="テキスト ボックス 336"/>
        <xdr:cNvSpPr txBox="1"/>
      </xdr:nvSpPr>
      <xdr:spPr>
        <a:xfrm>
          <a:off x="15941675" y="97809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109220</xdr:rowOff>
    </xdr:from>
    <xdr:to xmlns:xdr="http://schemas.openxmlformats.org/drawingml/2006/spreadsheetDrawing">
      <xdr:col>73</xdr:col>
      <xdr:colOff>44450</xdr:colOff>
      <xdr:row>60</xdr:row>
      <xdr:rowOff>39370</xdr:rowOff>
    </xdr:to>
    <xdr:sp macro="" textlink="">
      <xdr:nvSpPr>
        <xdr:cNvPr id="338" name="楕円 337"/>
        <xdr:cNvSpPr/>
      </xdr:nvSpPr>
      <xdr:spPr>
        <a:xfrm>
          <a:off x="15377160" y="99999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49530</xdr:rowOff>
    </xdr:from>
    <xdr:ext cx="762000" cy="258445"/>
    <xdr:sp macro="" textlink="">
      <xdr:nvSpPr>
        <xdr:cNvPr id="339" name="テキスト ボックス 338"/>
        <xdr:cNvSpPr txBox="1"/>
      </xdr:nvSpPr>
      <xdr:spPr>
        <a:xfrm>
          <a:off x="15045055" y="977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81280</xdr:rowOff>
    </xdr:from>
    <xdr:to xmlns:xdr="http://schemas.openxmlformats.org/drawingml/2006/spreadsheetDrawing">
      <xdr:col>68</xdr:col>
      <xdr:colOff>203200</xdr:colOff>
      <xdr:row>60</xdr:row>
      <xdr:rowOff>11430</xdr:rowOff>
    </xdr:to>
    <xdr:sp macro="" textlink="">
      <xdr:nvSpPr>
        <xdr:cNvPr id="340" name="楕円 339"/>
        <xdr:cNvSpPr/>
      </xdr:nvSpPr>
      <xdr:spPr>
        <a:xfrm>
          <a:off x="14480540" y="997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21590</xdr:rowOff>
    </xdr:from>
    <xdr:ext cx="762000" cy="259080"/>
    <xdr:sp macro="" textlink="">
      <xdr:nvSpPr>
        <xdr:cNvPr id="341" name="テキスト ボックス 340"/>
        <xdr:cNvSpPr txBox="1"/>
      </xdr:nvSpPr>
      <xdr:spPr>
        <a:xfrm>
          <a:off x="14146530" y="974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90170</xdr:rowOff>
    </xdr:from>
    <xdr:to xmlns:xdr="http://schemas.openxmlformats.org/drawingml/2006/spreadsheetDrawing">
      <xdr:col>64</xdr:col>
      <xdr:colOff>152400</xdr:colOff>
      <xdr:row>60</xdr:row>
      <xdr:rowOff>20320</xdr:rowOff>
    </xdr:to>
    <xdr:sp macro="" textlink="">
      <xdr:nvSpPr>
        <xdr:cNvPr id="342" name="楕円 341"/>
        <xdr:cNvSpPr/>
      </xdr:nvSpPr>
      <xdr:spPr>
        <a:xfrm>
          <a:off x="13583920" y="998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30480</xdr:rowOff>
    </xdr:from>
    <xdr:ext cx="762000" cy="255270"/>
    <xdr:sp macro="" textlink="">
      <xdr:nvSpPr>
        <xdr:cNvPr id="343" name="テキスト ボックス 342"/>
        <xdr:cNvSpPr txBox="1"/>
      </xdr:nvSpPr>
      <xdr:spPr>
        <a:xfrm>
          <a:off x="13249910" y="9753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3375" cy="308610"/>
    <xdr:sp macro="" textlink="">
      <xdr:nvSpPr>
        <xdr:cNvPr id="345" name="テキスト ボックス 344"/>
        <xdr:cNvSpPr txBox="1"/>
      </xdr:nvSpPr>
      <xdr:spPr>
        <a:xfrm>
          <a:off x="13799185" y="5260340"/>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6" name="テキスト ボックス 345"/>
        <xdr:cNvSpPr txBox="1"/>
      </xdr:nvSpPr>
      <xdr:spPr>
        <a:xfrm>
          <a:off x="15546705" y="523494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前年度比で0.2ポイント上昇し、全国平均及び県平均を上回っているが、類似団体平均は下回っている。</a:t>
          </a:r>
          <a:endParaRPr kumimoji="1" lang="en-US" altLang="ja-JP" sz="1300" strike="sngStrike" baseline="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新規起債発行額の上限を</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億円としており</a:t>
          </a:r>
          <a:r>
            <a:rPr kumimoji="1" lang="ja-JP" altLang="en-US" sz="1300">
              <a:solidFill>
                <a:sysClr val="windowText" lastClr="000000"/>
              </a:solidFill>
              <a:effectLst/>
              <a:latin typeface="ＭＳ Ｐゴシック"/>
              <a:ea typeface="ＭＳ Ｐゴシック"/>
              <a:cs typeface="+mn-cs"/>
            </a:rPr>
            <a:t>、引き続き健全な財政運営に努める。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7175"/>
    <xdr:sp macro="" textlink="">
      <xdr:nvSpPr>
        <xdr:cNvPr id="359" name="テキスト ボックス 358"/>
        <xdr:cNvSpPr txBox="1"/>
      </xdr:nvSpPr>
      <xdr:spPr>
        <a:xfrm>
          <a:off x="12173585"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94320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6540"/>
    <xdr:sp macro="" textlink="">
      <xdr:nvSpPr>
        <xdr:cNvPr id="361" name="テキスト ボックス 360"/>
        <xdr:cNvSpPr txBox="1"/>
      </xdr:nvSpPr>
      <xdr:spPr>
        <a:xfrm>
          <a:off x="12173585" y="7479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3" name="テキスト ボックス 362"/>
        <xdr:cNvSpPr txBox="1"/>
      </xdr:nvSpPr>
      <xdr:spPr>
        <a:xfrm>
          <a:off x="12173585" y="7084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5" name="テキスト ボックス 364"/>
        <xdr:cNvSpPr txBox="1"/>
      </xdr:nvSpPr>
      <xdr:spPr>
        <a:xfrm>
          <a:off x="12173585" y="6694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67" name="テキスト ボックス 366"/>
        <xdr:cNvSpPr txBox="1"/>
      </xdr:nvSpPr>
      <xdr:spPr>
        <a:xfrm>
          <a:off x="12173585" y="6300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9" name="テキスト ボックス 368"/>
        <xdr:cNvSpPr txBox="1"/>
      </xdr:nvSpPr>
      <xdr:spPr>
        <a:xfrm>
          <a:off x="12173585"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43</xdr:row>
      <xdr:rowOff>127635</xdr:rowOff>
    </xdr:to>
    <xdr:cxnSp macro="">
      <xdr:nvCxnSpPr>
        <xdr:cNvPr id="372" name="直線コネクタ 371"/>
        <xdr:cNvCxnSpPr/>
      </xdr:nvCxnSpPr>
      <xdr:spPr>
        <a:xfrm flipV="1">
          <a:off x="17172305" y="6043295"/>
          <a:ext cx="0" cy="1292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59460" cy="257810"/>
    <xdr:sp macro="" textlink="">
      <xdr:nvSpPr>
        <xdr:cNvPr id="373" name="公債費負担の状況最小値テキスト"/>
        <xdr:cNvSpPr txBox="1"/>
      </xdr:nvSpPr>
      <xdr:spPr>
        <a:xfrm>
          <a:off x="17261205" y="730821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4" name="直線コネクタ 373"/>
        <xdr:cNvCxnSpPr/>
      </xdr:nvCxnSpPr>
      <xdr:spPr>
        <a:xfrm>
          <a:off x="17081500" y="73361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59460" cy="259080"/>
    <xdr:sp macro="" textlink="">
      <xdr:nvSpPr>
        <xdr:cNvPr id="375" name="公債費負担の状況最大値テキスト"/>
        <xdr:cNvSpPr txBox="1"/>
      </xdr:nvSpPr>
      <xdr:spPr>
        <a:xfrm>
          <a:off x="17261205" y="5794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76" name="直線コネクタ 375"/>
        <xdr:cNvCxnSpPr/>
      </xdr:nvCxnSpPr>
      <xdr:spPr>
        <a:xfrm>
          <a:off x="17081500" y="6043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89535</xdr:rowOff>
    </xdr:from>
    <xdr:to xmlns:xdr="http://schemas.openxmlformats.org/drawingml/2006/spreadsheetDrawing">
      <xdr:col>81</xdr:col>
      <xdr:colOff>44450</xdr:colOff>
      <xdr:row>39</xdr:row>
      <xdr:rowOff>105410</xdr:rowOff>
    </xdr:to>
    <xdr:cxnSp macro="">
      <xdr:nvCxnSpPr>
        <xdr:cNvPr id="377" name="直線コネクタ 376"/>
        <xdr:cNvCxnSpPr/>
      </xdr:nvCxnSpPr>
      <xdr:spPr>
        <a:xfrm>
          <a:off x="16326485" y="6627495"/>
          <a:ext cx="8458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147320</xdr:rowOff>
    </xdr:from>
    <xdr:ext cx="759460" cy="256540"/>
    <xdr:sp macro="" textlink="">
      <xdr:nvSpPr>
        <xdr:cNvPr id="378" name="公債費負担の状況平均値テキスト"/>
        <xdr:cNvSpPr txBox="1"/>
      </xdr:nvSpPr>
      <xdr:spPr>
        <a:xfrm>
          <a:off x="17261205" y="668528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379" name="フローチャート: 判断 378"/>
        <xdr:cNvSpPr/>
      </xdr:nvSpPr>
      <xdr:spPr>
        <a:xfrm>
          <a:off x="17119600" y="67094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89535</xdr:rowOff>
    </xdr:from>
    <xdr:to xmlns:xdr="http://schemas.openxmlformats.org/drawingml/2006/spreadsheetDrawing">
      <xdr:col>77</xdr:col>
      <xdr:colOff>44450</xdr:colOff>
      <xdr:row>39</xdr:row>
      <xdr:rowOff>113665</xdr:rowOff>
    </xdr:to>
    <xdr:cxnSp macro="">
      <xdr:nvCxnSpPr>
        <xdr:cNvPr id="380" name="直線コネクタ 379"/>
        <xdr:cNvCxnSpPr/>
      </xdr:nvCxnSpPr>
      <xdr:spPr>
        <a:xfrm flipV="1">
          <a:off x="15427960" y="6627495"/>
          <a:ext cx="8985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81" name="フローチャート: 判断 380"/>
        <xdr:cNvSpPr/>
      </xdr:nvSpPr>
      <xdr:spPr>
        <a:xfrm>
          <a:off x="16273780" y="66973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74930</xdr:rowOff>
    </xdr:from>
    <xdr:ext cx="734060" cy="257810"/>
    <xdr:sp macro="" textlink="">
      <xdr:nvSpPr>
        <xdr:cNvPr id="382" name="テキスト ボックス 381"/>
        <xdr:cNvSpPr txBox="1"/>
      </xdr:nvSpPr>
      <xdr:spPr>
        <a:xfrm>
          <a:off x="15941675" y="678053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113665</xdr:rowOff>
    </xdr:from>
    <xdr:to xmlns:xdr="http://schemas.openxmlformats.org/drawingml/2006/spreadsheetDrawing">
      <xdr:col>72</xdr:col>
      <xdr:colOff>203200</xdr:colOff>
      <xdr:row>39</xdr:row>
      <xdr:rowOff>167640</xdr:rowOff>
    </xdr:to>
    <xdr:cxnSp macro="">
      <xdr:nvCxnSpPr>
        <xdr:cNvPr id="383" name="直線コネクタ 382"/>
        <xdr:cNvCxnSpPr/>
      </xdr:nvCxnSpPr>
      <xdr:spPr>
        <a:xfrm flipV="1">
          <a:off x="14531340" y="6651625"/>
          <a:ext cx="8966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4" name="フローチャート: 判断 383"/>
        <xdr:cNvSpPr/>
      </xdr:nvSpPr>
      <xdr:spPr>
        <a:xfrm>
          <a:off x="15377160" y="66973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74930</xdr:rowOff>
    </xdr:from>
    <xdr:ext cx="762000" cy="257810"/>
    <xdr:sp macro="" textlink="">
      <xdr:nvSpPr>
        <xdr:cNvPr id="385" name="テキスト ボックス 384"/>
        <xdr:cNvSpPr txBox="1"/>
      </xdr:nvSpPr>
      <xdr:spPr>
        <a:xfrm>
          <a:off x="15045055" y="6780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167640</xdr:rowOff>
    </xdr:from>
    <xdr:to xmlns:xdr="http://schemas.openxmlformats.org/drawingml/2006/spreadsheetDrawing">
      <xdr:col>68</xdr:col>
      <xdr:colOff>152400</xdr:colOff>
      <xdr:row>39</xdr:row>
      <xdr:rowOff>167640</xdr:rowOff>
    </xdr:to>
    <xdr:cxnSp macro="">
      <xdr:nvCxnSpPr>
        <xdr:cNvPr id="386" name="直線コネクタ 385"/>
        <xdr:cNvCxnSpPr/>
      </xdr:nvCxnSpPr>
      <xdr:spPr>
        <a:xfrm>
          <a:off x="13634720" y="67056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64770</xdr:rowOff>
    </xdr:to>
    <xdr:sp macro="" textlink="">
      <xdr:nvSpPr>
        <xdr:cNvPr id="387" name="フローチャート: 判断 386"/>
        <xdr:cNvSpPr/>
      </xdr:nvSpPr>
      <xdr:spPr>
        <a:xfrm>
          <a:off x="14480540" y="6673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50165</xdr:rowOff>
    </xdr:from>
    <xdr:ext cx="762000" cy="257810"/>
    <xdr:sp macro="" textlink="">
      <xdr:nvSpPr>
        <xdr:cNvPr id="388" name="テキスト ボックス 387"/>
        <xdr:cNvSpPr txBox="1"/>
      </xdr:nvSpPr>
      <xdr:spPr>
        <a:xfrm>
          <a:off x="14146530" y="6755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64770</xdr:rowOff>
    </xdr:to>
    <xdr:sp macro="" textlink="">
      <xdr:nvSpPr>
        <xdr:cNvPr id="389" name="フローチャート: 判断 388"/>
        <xdr:cNvSpPr/>
      </xdr:nvSpPr>
      <xdr:spPr>
        <a:xfrm>
          <a:off x="13583920" y="6673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50165</xdr:rowOff>
    </xdr:from>
    <xdr:ext cx="762000" cy="257810"/>
    <xdr:sp macro="" textlink="">
      <xdr:nvSpPr>
        <xdr:cNvPr id="390" name="テキスト ボックス 389"/>
        <xdr:cNvSpPr txBox="1"/>
      </xdr:nvSpPr>
      <xdr:spPr>
        <a:xfrm>
          <a:off x="13249910" y="6755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59460" cy="259080"/>
    <xdr:sp macro="" textlink="">
      <xdr:nvSpPr>
        <xdr:cNvPr id="391" name="テキスト ボックス 390"/>
        <xdr:cNvSpPr txBox="1"/>
      </xdr:nvSpPr>
      <xdr:spPr>
        <a:xfrm>
          <a:off x="1695450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59460" cy="259080"/>
    <xdr:sp macro="" textlink="">
      <xdr:nvSpPr>
        <xdr:cNvPr id="392" name="テキスト ボックス 391"/>
        <xdr:cNvSpPr txBox="1"/>
      </xdr:nvSpPr>
      <xdr:spPr>
        <a:xfrm>
          <a:off x="1610868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59460" cy="259080"/>
    <xdr:sp macro="" textlink="">
      <xdr:nvSpPr>
        <xdr:cNvPr id="393" name="テキスト ボックス 392"/>
        <xdr:cNvSpPr txBox="1"/>
      </xdr:nvSpPr>
      <xdr:spPr>
        <a:xfrm>
          <a:off x="15210155"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54610</xdr:rowOff>
    </xdr:from>
    <xdr:to xmlns:xdr="http://schemas.openxmlformats.org/drawingml/2006/spreadsheetDrawing">
      <xdr:col>81</xdr:col>
      <xdr:colOff>95250</xdr:colOff>
      <xdr:row>39</xdr:row>
      <xdr:rowOff>156210</xdr:rowOff>
    </xdr:to>
    <xdr:sp macro="" textlink="">
      <xdr:nvSpPr>
        <xdr:cNvPr id="396" name="楕円 395"/>
        <xdr:cNvSpPr/>
      </xdr:nvSpPr>
      <xdr:spPr>
        <a:xfrm>
          <a:off x="17119600" y="65925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71120</xdr:rowOff>
    </xdr:from>
    <xdr:ext cx="759460" cy="256540"/>
    <xdr:sp macro="" textlink="">
      <xdr:nvSpPr>
        <xdr:cNvPr id="397" name="公債費負担の状況該当値テキスト"/>
        <xdr:cNvSpPr txBox="1"/>
      </xdr:nvSpPr>
      <xdr:spPr>
        <a:xfrm>
          <a:off x="17261205" y="6441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38735</xdr:rowOff>
    </xdr:from>
    <xdr:to xmlns:xdr="http://schemas.openxmlformats.org/drawingml/2006/spreadsheetDrawing">
      <xdr:col>77</xdr:col>
      <xdr:colOff>95250</xdr:colOff>
      <xdr:row>39</xdr:row>
      <xdr:rowOff>140335</xdr:rowOff>
    </xdr:to>
    <xdr:sp macro="" textlink="">
      <xdr:nvSpPr>
        <xdr:cNvPr id="398" name="楕円 397"/>
        <xdr:cNvSpPr/>
      </xdr:nvSpPr>
      <xdr:spPr>
        <a:xfrm>
          <a:off x="16273780" y="65766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150495</xdr:rowOff>
    </xdr:from>
    <xdr:ext cx="734060" cy="259080"/>
    <xdr:sp macro="" textlink="">
      <xdr:nvSpPr>
        <xdr:cNvPr id="399" name="テキスト ボックス 398"/>
        <xdr:cNvSpPr txBox="1"/>
      </xdr:nvSpPr>
      <xdr:spPr>
        <a:xfrm>
          <a:off x="15941675" y="63531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63500</xdr:rowOff>
    </xdr:from>
    <xdr:to xmlns:xdr="http://schemas.openxmlformats.org/drawingml/2006/spreadsheetDrawing">
      <xdr:col>73</xdr:col>
      <xdr:colOff>44450</xdr:colOff>
      <xdr:row>39</xdr:row>
      <xdr:rowOff>164465</xdr:rowOff>
    </xdr:to>
    <xdr:sp macro="" textlink="">
      <xdr:nvSpPr>
        <xdr:cNvPr id="400" name="楕円 399"/>
        <xdr:cNvSpPr/>
      </xdr:nvSpPr>
      <xdr:spPr>
        <a:xfrm>
          <a:off x="15377160" y="660146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3175</xdr:rowOff>
    </xdr:from>
    <xdr:ext cx="762000" cy="259080"/>
    <xdr:sp macro="" textlink="">
      <xdr:nvSpPr>
        <xdr:cNvPr id="401" name="テキスト ボックス 400"/>
        <xdr:cNvSpPr txBox="1"/>
      </xdr:nvSpPr>
      <xdr:spPr>
        <a:xfrm>
          <a:off x="15045055" y="637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118745</xdr:rowOff>
    </xdr:from>
    <xdr:to xmlns:xdr="http://schemas.openxmlformats.org/drawingml/2006/spreadsheetDrawing">
      <xdr:col>68</xdr:col>
      <xdr:colOff>203200</xdr:colOff>
      <xdr:row>40</xdr:row>
      <xdr:rowOff>48895</xdr:rowOff>
    </xdr:to>
    <xdr:sp macro="" textlink="">
      <xdr:nvSpPr>
        <xdr:cNvPr id="402" name="楕円 401"/>
        <xdr:cNvSpPr/>
      </xdr:nvSpPr>
      <xdr:spPr>
        <a:xfrm>
          <a:off x="1448054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59055</xdr:rowOff>
    </xdr:from>
    <xdr:ext cx="762000" cy="259080"/>
    <xdr:sp macro="" textlink="">
      <xdr:nvSpPr>
        <xdr:cNvPr id="403" name="テキスト ボックス 402"/>
        <xdr:cNvSpPr txBox="1"/>
      </xdr:nvSpPr>
      <xdr:spPr>
        <a:xfrm>
          <a:off x="14146530" y="642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118745</xdr:rowOff>
    </xdr:from>
    <xdr:to xmlns:xdr="http://schemas.openxmlformats.org/drawingml/2006/spreadsheetDrawing">
      <xdr:col>64</xdr:col>
      <xdr:colOff>152400</xdr:colOff>
      <xdr:row>40</xdr:row>
      <xdr:rowOff>48895</xdr:rowOff>
    </xdr:to>
    <xdr:sp macro="" textlink="">
      <xdr:nvSpPr>
        <xdr:cNvPr id="404" name="楕円 403"/>
        <xdr:cNvSpPr/>
      </xdr:nvSpPr>
      <xdr:spPr>
        <a:xfrm>
          <a:off x="1358392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59055</xdr:rowOff>
    </xdr:from>
    <xdr:ext cx="762000" cy="259080"/>
    <xdr:sp macro="" textlink="">
      <xdr:nvSpPr>
        <xdr:cNvPr id="405" name="テキスト ボックス 404"/>
        <xdr:cNvSpPr txBox="1"/>
      </xdr:nvSpPr>
      <xdr:spPr>
        <a:xfrm>
          <a:off x="13249910" y="642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08" name="テキスト ボックス 407"/>
        <xdr:cNvSpPr txBox="1"/>
      </xdr:nvSpPr>
      <xdr:spPr>
        <a:xfrm>
          <a:off x="15463520" y="150876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類似団体平均及び全国平均、県平均を上回っている。平成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年度以降基金</a:t>
          </a:r>
          <a:r>
            <a:rPr kumimoji="1" lang="ja-JP" altLang="en-US" sz="1300">
              <a:solidFill>
                <a:schemeClr val="dk1"/>
              </a:solidFill>
              <a:effectLst/>
              <a:latin typeface="ＭＳ Ｐゴシック"/>
              <a:ea typeface="ＭＳ Ｐゴシック"/>
              <a:cs typeface="+mn-cs"/>
            </a:rPr>
            <a:t>取崩し</a:t>
          </a:r>
          <a:r>
            <a:rPr kumimoji="1" lang="ja-JP" altLang="ja-JP" sz="1300">
              <a:solidFill>
                <a:schemeClr val="dk1"/>
              </a:solidFill>
              <a:effectLst/>
              <a:latin typeface="ＭＳ Ｐゴシック"/>
              <a:ea typeface="ＭＳ Ｐゴシック"/>
              <a:cs typeface="+mn-cs"/>
            </a:rPr>
            <a:t>が多くなり基金残高が減少</a:t>
          </a:r>
          <a:r>
            <a:rPr kumimoji="1" lang="ja-JP" altLang="en-US" sz="1300">
              <a:solidFill>
                <a:schemeClr val="dk1"/>
              </a:solidFill>
              <a:effectLst/>
              <a:latin typeface="ＭＳ Ｐゴシック"/>
              <a:ea typeface="ＭＳ Ｐゴシック"/>
              <a:cs typeface="+mn-cs"/>
            </a:rPr>
            <a:t>していたが令和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年度基金残高が増加したことに</a:t>
          </a:r>
          <a:r>
            <a:rPr kumimoji="1" lang="ja-JP" altLang="en-US" sz="1300">
              <a:solidFill>
                <a:sysClr val="windowText" lastClr="000000"/>
              </a:solidFill>
              <a:effectLst/>
              <a:latin typeface="ＭＳ Ｐゴシック"/>
              <a:ea typeface="ＭＳ Ｐゴシック"/>
              <a:cs typeface="+mn-cs"/>
            </a:rPr>
            <a:t>より</a:t>
          </a:r>
          <a:r>
            <a:rPr kumimoji="1" lang="ja-JP" altLang="en-US" sz="1300">
              <a:solidFill>
                <a:schemeClr val="dk1"/>
              </a:solidFill>
              <a:effectLst/>
              <a:latin typeface="ＭＳ Ｐゴシック"/>
              <a:ea typeface="ＭＳ Ｐゴシック"/>
              <a:cs typeface="+mn-cs"/>
            </a:rPr>
            <a:t>改善し</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令和4年度</a:t>
          </a:r>
          <a:r>
            <a:rPr kumimoji="1" lang="ja-JP" altLang="en-US" sz="1300">
              <a:solidFill>
                <a:sysClr val="windowText" lastClr="000000"/>
              </a:solidFill>
              <a:effectLst/>
              <a:latin typeface="ＭＳ Ｐゴシック"/>
              <a:ea typeface="ＭＳ Ｐゴシック"/>
              <a:cs typeface="+mn-cs"/>
            </a:rPr>
            <a:t>も</a:t>
          </a:r>
          <a:r>
            <a:rPr kumimoji="1" lang="ja-JP" altLang="en-US" sz="1300">
              <a:solidFill>
                <a:schemeClr val="dk1"/>
              </a:solidFill>
              <a:effectLst/>
              <a:latin typeface="ＭＳ Ｐゴシック"/>
              <a:ea typeface="ＭＳ Ｐゴシック"/>
              <a:cs typeface="+mn-cs"/>
            </a:rPr>
            <a:t>0.7ポイント減少した。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今後も新規起債発行額の上限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億円を堅持し、歳入に見合った歳出となるよう適正な運用に努め、基金残高の増加を図る。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19" name="テキスト ボックス 418"/>
        <xdr:cNvSpPr txBox="1"/>
      </xdr:nvSpPr>
      <xdr:spPr>
        <a:xfrm>
          <a:off x="12905105" y="17399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7810"/>
    <xdr:sp macro="" textlink="">
      <xdr:nvSpPr>
        <xdr:cNvPr id="421" name="テキスト ボックス 420"/>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3" name="テキスト ボックス 422"/>
        <xdr:cNvSpPr txBox="1"/>
      </xdr:nvSpPr>
      <xdr:spPr>
        <a:xfrm>
          <a:off x="12173585" y="3810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810"/>
    <xdr:sp macro="" textlink="">
      <xdr:nvSpPr>
        <xdr:cNvPr id="425" name="テキスト ボックス 424"/>
        <xdr:cNvSpPr txBox="1"/>
      </xdr:nvSpPr>
      <xdr:spPr>
        <a:xfrm>
          <a:off x="12173585" y="3473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17358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6" name="直線コネクタ 435"/>
        <xdr:cNvCxnSpPr/>
      </xdr:nvCxnSpPr>
      <xdr:spPr>
        <a:xfrm flipV="1">
          <a:off x="17172305" y="2263775"/>
          <a:ext cx="0" cy="1626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59460" cy="257810"/>
    <xdr:sp macro="" textlink="">
      <xdr:nvSpPr>
        <xdr:cNvPr id="437" name="将来負担の状況最小値テキスト"/>
        <xdr:cNvSpPr txBox="1"/>
      </xdr:nvSpPr>
      <xdr:spPr>
        <a:xfrm>
          <a:off x="17261205" y="386270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8" name="直線コネクタ 437"/>
        <xdr:cNvCxnSpPr/>
      </xdr:nvCxnSpPr>
      <xdr:spPr>
        <a:xfrm>
          <a:off x="17081500" y="38906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59460" cy="257810"/>
    <xdr:sp macro="" textlink="">
      <xdr:nvSpPr>
        <xdr:cNvPr id="439" name="将来負担の状況最大値テキスト"/>
        <xdr:cNvSpPr txBox="1"/>
      </xdr:nvSpPr>
      <xdr:spPr>
        <a:xfrm>
          <a:off x="17261205" y="196469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140335</xdr:rowOff>
    </xdr:from>
    <xdr:to xmlns:xdr="http://schemas.openxmlformats.org/drawingml/2006/spreadsheetDrawing">
      <xdr:col>81</xdr:col>
      <xdr:colOff>44450</xdr:colOff>
      <xdr:row>15</xdr:row>
      <xdr:rowOff>147955</xdr:rowOff>
    </xdr:to>
    <xdr:cxnSp macro="">
      <xdr:nvCxnSpPr>
        <xdr:cNvPr id="441" name="直線コネクタ 440"/>
        <xdr:cNvCxnSpPr/>
      </xdr:nvCxnSpPr>
      <xdr:spPr>
        <a:xfrm flipV="1">
          <a:off x="16326485" y="2654935"/>
          <a:ext cx="8458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59460" cy="257810"/>
    <xdr:sp macro="" textlink="">
      <xdr:nvSpPr>
        <xdr:cNvPr id="442" name="将来負担の状況平均値テキスト"/>
        <xdr:cNvSpPr txBox="1"/>
      </xdr:nvSpPr>
      <xdr:spPr>
        <a:xfrm>
          <a:off x="17261205" y="2075180"/>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147955</xdr:rowOff>
    </xdr:from>
    <xdr:to xmlns:xdr="http://schemas.openxmlformats.org/drawingml/2006/spreadsheetDrawing">
      <xdr:col>77</xdr:col>
      <xdr:colOff>44450</xdr:colOff>
      <xdr:row>17</xdr:row>
      <xdr:rowOff>57150</xdr:rowOff>
    </xdr:to>
    <xdr:cxnSp macro="">
      <xdr:nvCxnSpPr>
        <xdr:cNvPr id="444" name="直線コネクタ 443"/>
        <xdr:cNvCxnSpPr/>
      </xdr:nvCxnSpPr>
      <xdr:spPr>
        <a:xfrm flipV="1">
          <a:off x="15427960" y="2662555"/>
          <a:ext cx="898525"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4060" cy="254635"/>
    <xdr:sp macro="" textlink="">
      <xdr:nvSpPr>
        <xdr:cNvPr id="446" name="テキスト ボックス 445"/>
        <xdr:cNvSpPr txBox="1"/>
      </xdr:nvSpPr>
      <xdr:spPr>
        <a:xfrm>
          <a:off x="15941675" y="1989455"/>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167640</xdr:rowOff>
    </xdr:from>
    <xdr:to xmlns:xdr="http://schemas.openxmlformats.org/drawingml/2006/spreadsheetDrawing">
      <xdr:col>72</xdr:col>
      <xdr:colOff>203200</xdr:colOff>
      <xdr:row>17</xdr:row>
      <xdr:rowOff>57150</xdr:rowOff>
    </xdr:to>
    <xdr:cxnSp macro="">
      <xdr:nvCxnSpPr>
        <xdr:cNvPr id="447" name="直線コネクタ 446"/>
        <xdr:cNvCxnSpPr/>
      </xdr:nvCxnSpPr>
      <xdr:spPr>
        <a:xfrm>
          <a:off x="14531340" y="2849880"/>
          <a:ext cx="8966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635"/>
    <xdr:sp macro="" textlink="">
      <xdr:nvSpPr>
        <xdr:cNvPr id="449" name="テキスト ボックス 448"/>
        <xdr:cNvSpPr txBox="1"/>
      </xdr:nvSpPr>
      <xdr:spPr>
        <a:xfrm>
          <a:off x="15045055" y="1989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146685</xdr:rowOff>
    </xdr:from>
    <xdr:to xmlns:xdr="http://schemas.openxmlformats.org/drawingml/2006/spreadsheetDrawing">
      <xdr:col>68</xdr:col>
      <xdr:colOff>152400</xdr:colOff>
      <xdr:row>16</xdr:row>
      <xdr:rowOff>167640</xdr:rowOff>
    </xdr:to>
    <xdr:cxnSp macro="">
      <xdr:nvCxnSpPr>
        <xdr:cNvPr id="450" name="直線コネクタ 449"/>
        <xdr:cNvCxnSpPr/>
      </xdr:nvCxnSpPr>
      <xdr:spPr>
        <a:xfrm>
          <a:off x="13634720" y="2828925"/>
          <a:ext cx="8966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1" name="フローチャート: 判断 450"/>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635"/>
    <xdr:sp macro="" textlink="">
      <xdr:nvSpPr>
        <xdr:cNvPr id="452" name="テキスト ボックス 451"/>
        <xdr:cNvSpPr txBox="1"/>
      </xdr:nvSpPr>
      <xdr:spPr>
        <a:xfrm>
          <a:off x="14146530" y="1989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3" name="フローチャート: 判断 452"/>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635"/>
    <xdr:sp macro="" textlink="">
      <xdr:nvSpPr>
        <xdr:cNvPr id="454" name="テキスト ボックス 453"/>
        <xdr:cNvSpPr txBox="1"/>
      </xdr:nvSpPr>
      <xdr:spPr>
        <a:xfrm>
          <a:off x="13249910" y="1989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59460" cy="256540"/>
    <xdr:sp macro="" textlink="">
      <xdr:nvSpPr>
        <xdr:cNvPr id="455" name="テキスト ボックス 454"/>
        <xdr:cNvSpPr txBox="1"/>
      </xdr:nvSpPr>
      <xdr:spPr>
        <a:xfrm>
          <a:off x="16954500" y="4283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59460" cy="256540"/>
    <xdr:sp macro="" textlink="">
      <xdr:nvSpPr>
        <xdr:cNvPr id="456" name="テキスト ボックス 455"/>
        <xdr:cNvSpPr txBox="1"/>
      </xdr:nvSpPr>
      <xdr:spPr>
        <a:xfrm>
          <a:off x="16108680" y="4283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59460" cy="256540"/>
    <xdr:sp macro="" textlink="">
      <xdr:nvSpPr>
        <xdr:cNvPr id="457" name="テキスト ボックス 456"/>
        <xdr:cNvSpPr txBox="1"/>
      </xdr:nvSpPr>
      <xdr:spPr>
        <a:xfrm>
          <a:off x="15210155" y="4283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6540"/>
    <xdr:sp macro="" textlink="">
      <xdr:nvSpPr>
        <xdr:cNvPr id="458" name="テキスト ボックス 457"/>
        <xdr:cNvSpPr txBox="1"/>
      </xdr:nvSpPr>
      <xdr:spPr>
        <a:xfrm>
          <a:off x="14313535" y="428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6540"/>
    <xdr:sp macro="" textlink="">
      <xdr:nvSpPr>
        <xdr:cNvPr id="459" name="テキスト ボックス 458"/>
        <xdr:cNvSpPr txBox="1"/>
      </xdr:nvSpPr>
      <xdr:spPr>
        <a:xfrm>
          <a:off x="13416915" y="428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89535</xdr:rowOff>
    </xdr:from>
    <xdr:to xmlns:xdr="http://schemas.openxmlformats.org/drawingml/2006/spreadsheetDrawing">
      <xdr:col>81</xdr:col>
      <xdr:colOff>95250</xdr:colOff>
      <xdr:row>16</xdr:row>
      <xdr:rowOff>19685</xdr:rowOff>
    </xdr:to>
    <xdr:sp macro="" textlink="">
      <xdr:nvSpPr>
        <xdr:cNvPr id="460" name="楕円 459"/>
        <xdr:cNvSpPr/>
      </xdr:nvSpPr>
      <xdr:spPr>
        <a:xfrm>
          <a:off x="17119600" y="26041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61595</xdr:rowOff>
    </xdr:from>
    <xdr:ext cx="759460" cy="259080"/>
    <xdr:sp macro="" textlink="">
      <xdr:nvSpPr>
        <xdr:cNvPr id="461" name="将来負担の状況該当値テキスト"/>
        <xdr:cNvSpPr txBox="1"/>
      </xdr:nvSpPr>
      <xdr:spPr>
        <a:xfrm>
          <a:off x="17261205" y="25761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97790</xdr:rowOff>
    </xdr:from>
    <xdr:to xmlns:xdr="http://schemas.openxmlformats.org/drawingml/2006/spreadsheetDrawing">
      <xdr:col>77</xdr:col>
      <xdr:colOff>95250</xdr:colOff>
      <xdr:row>16</xdr:row>
      <xdr:rowOff>27305</xdr:rowOff>
    </xdr:to>
    <xdr:sp macro="" textlink="">
      <xdr:nvSpPr>
        <xdr:cNvPr id="462" name="楕円 461"/>
        <xdr:cNvSpPr/>
      </xdr:nvSpPr>
      <xdr:spPr>
        <a:xfrm>
          <a:off x="16273780" y="26123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12065</xdr:rowOff>
    </xdr:from>
    <xdr:ext cx="734060" cy="258445"/>
    <xdr:sp macro="" textlink="">
      <xdr:nvSpPr>
        <xdr:cNvPr id="463" name="テキスト ボックス 462"/>
        <xdr:cNvSpPr txBox="1"/>
      </xdr:nvSpPr>
      <xdr:spPr>
        <a:xfrm>
          <a:off x="15941675" y="269430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6350</xdr:rowOff>
    </xdr:from>
    <xdr:to xmlns:xdr="http://schemas.openxmlformats.org/drawingml/2006/spreadsheetDrawing">
      <xdr:col>73</xdr:col>
      <xdr:colOff>44450</xdr:colOff>
      <xdr:row>17</xdr:row>
      <xdr:rowOff>107950</xdr:rowOff>
    </xdr:to>
    <xdr:sp macro="" textlink="">
      <xdr:nvSpPr>
        <xdr:cNvPr id="464" name="楕円 463"/>
        <xdr:cNvSpPr/>
      </xdr:nvSpPr>
      <xdr:spPr>
        <a:xfrm>
          <a:off x="15377160" y="285623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92710</xdr:rowOff>
    </xdr:from>
    <xdr:ext cx="762000" cy="256540"/>
    <xdr:sp macro="" textlink="">
      <xdr:nvSpPr>
        <xdr:cNvPr id="465" name="テキスト ボックス 464"/>
        <xdr:cNvSpPr txBox="1"/>
      </xdr:nvSpPr>
      <xdr:spPr>
        <a:xfrm>
          <a:off x="15045055" y="2942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120650</xdr:rowOff>
    </xdr:from>
    <xdr:to xmlns:xdr="http://schemas.openxmlformats.org/drawingml/2006/spreadsheetDrawing">
      <xdr:col>68</xdr:col>
      <xdr:colOff>203200</xdr:colOff>
      <xdr:row>17</xdr:row>
      <xdr:rowOff>50165</xdr:rowOff>
    </xdr:to>
    <xdr:sp macro="" textlink="">
      <xdr:nvSpPr>
        <xdr:cNvPr id="466" name="楕円 465"/>
        <xdr:cNvSpPr/>
      </xdr:nvSpPr>
      <xdr:spPr>
        <a:xfrm>
          <a:off x="14480540" y="2802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34925</xdr:rowOff>
    </xdr:from>
    <xdr:ext cx="762000" cy="256540"/>
    <xdr:sp macro="" textlink="">
      <xdr:nvSpPr>
        <xdr:cNvPr id="467" name="テキスト ボックス 466"/>
        <xdr:cNvSpPr txBox="1"/>
      </xdr:nvSpPr>
      <xdr:spPr>
        <a:xfrm>
          <a:off x="14146530" y="2884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95885</xdr:rowOff>
    </xdr:from>
    <xdr:to xmlns:xdr="http://schemas.openxmlformats.org/drawingml/2006/spreadsheetDrawing">
      <xdr:col>64</xdr:col>
      <xdr:colOff>152400</xdr:colOff>
      <xdr:row>17</xdr:row>
      <xdr:rowOff>26035</xdr:rowOff>
    </xdr:to>
    <xdr:sp macro="" textlink="">
      <xdr:nvSpPr>
        <xdr:cNvPr id="468" name="楕円 467"/>
        <xdr:cNvSpPr/>
      </xdr:nvSpPr>
      <xdr:spPr>
        <a:xfrm>
          <a:off x="13583920" y="277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10795</xdr:rowOff>
    </xdr:from>
    <xdr:ext cx="762000" cy="255905"/>
    <xdr:sp macro="" textlink="">
      <xdr:nvSpPr>
        <xdr:cNvPr id="469" name="テキスト ボックス 468"/>
        <xdr:cNvSpPr txBox="1"/>
      </xdr:nvSpPr>
      <xdr:spPr>
        <a:xfrm>
          <a:off x="13249910" y="286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70612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70612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70612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70612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近年は人事院勧告による給与引き上げ</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会計年度任用職員制度が開始されたこと</a:t>
          </a:r>
          <a:r>
            <a:rPr kumimoji="1" lang="ja-JP" altLang="en-US" sz="1300">
              <a:solidFill>
                <a:schemeClr val="dk1"/>
              </a:solidFill>
              <a:effectLst/>
              <a:latin typeface="ＭＳ Ｐゴシック"/>
              <a:ea typeface="ＭＳ Ｐゴシック"/>
              <a:cs typeface="+mn-cs"/>
            </a:rPr>
            <a:t>で上昇傾向で推移している。類似団体平均より高い状況が続いている。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今後、定年延長が始まると退職者が減少し採用者も抑制されるので、しばらくは上昇傾向が続く見込みである。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3152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5270"/>
    <xdr:sp macro="" textlink="">
      <xdr:nvSpPr>
        <xdr:cNvPr id="47" name="テキスト ボックス 46"/>
        <xdr:cNvSpPr txBox="1"/>
      </xdr:nvSpPr>
      <xdr:spPr>
        <a:xfrm>
          <a:off x="256540" y="7414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654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654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5270"/>
    <xdr:sp macro="" textlink="">
      <xdr:nvSpPr>
        <xdr:cNvPr id="53" name="テキスト ボックス 52"/>
        <xdr:cNvSpPr txBox="1"/>
      </xdr:nvSpPr>
      <xdr:spPr>
        <a:xfrm>
          <a:off x="256540" y="6271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654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654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5270"/>
    <xdr:sp macro="" textlink="">
      <xdr:nvSpPr>
        <xdr:cNvPr id="59" name="テキスト ボックス 58"/>
        <xdr:cNvSpPr txBox="1"/>
      </xdr:nvSpPr>
      <xdr:spPr>
        <a:xfrm>
          <a:off x="256540" y="5128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8696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59460" cy="255270"/>
    <xdr:sp macro="" textlink="">
      <xdr:nvSpPr>
        <xdr:cNvPr id="62" name="人件費最小値テキスト"/>
        <xdr:cNvSpPr txBox="1"/>
      </xdr:nvSpPr>
      <xdr:spPr>
        <a:xfrm>
          <a:off x="4975860" y="716280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95520" y="71907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59460" cy="259080"/>
    <xdr:sp macro="" textlink="">
      <xdr:nvSpPr>
        <xdr:cNvPr id="64" name="人件費最大値テキスト"/>
        <xdr:cNvSpPr txBox="1"/>
      </xdr:nvSpPr>
      <xdr:spPr>
        <a:xfrm>
          <a:off x="4975860" y="550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795520" y="57658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168910</xdr:rowOff>
    </xdr:from>
    <xdr:to xmlns:xdr="http://schemas.openxmlformats.org/drawingml/2006/spreadsheetDrawing">
      <xdr:col>24</xdr:col>
      <xdr:colOff>25400</xdr:colOff>
      <xdr:row>38</xdr:row>
      <xdr:rowOff>58420</xdr:rowOff>
    </xdr:to>
    <xdr:cxnSp macro="">
      <xdr:nvCxnSpPr>
        <xdr:cNvPr id="66" name="直線コネクタ 65"/>
        <xdr:cNvCxnSpPr/>
      </xdr:nvCxnSpPr>
      <xdr:spPr>
        <a:xfrm>
          <a:off x="4036060" y="6512560"/>
          <a:ext cx="8509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59460" cy="259080"/>
    <xdr:sp macro="" textlink="">
      <xdr:nvSpPr>
        <xdr:cNvPr id="67" name="人件費平均値テキスト"/>
        <xdr:cNvSpPr txBox="1"/>
      </xdr:nvSpPr>
      <xdr:spPr>
        <a:xfrm>
          <a:off x="4975860" y="60858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833620" y="6240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168910</xdr:rowOff>
    </xdr:from>
    <xdr:to xmlns:xdr="http://schemas.openxmlformats.org/drawingml/2006/spreadsheetDrawing">
      <xdr:col>19</xdr:col>
      <xdr:colOff>187325</xdr:colOff>
      <xdr:row>39</xdr:row>
      <xdr:rowOff>46990</xdr:rowOff>
    </xdr:to>
    <xdr:cxnSp macro="">
      <xdr:nvCxnSpPr>
        <xdr:cNvPr id="69" name="直線コネクタ 68"/>
        <xdr:cNvCxnSpPr/>
      </xdr:nvCxnSpPr>
      <xdr:spPr>
        <a:xfrm flipV="1">
          <a:off x="3136900" y="6512560"/>
          <a:ext cx="89916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85260" y="6233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2790" cy="259080"/>
    <xdr:sp macro="" textlink="">
      <xdr:nvSpPr>
        <xdr:cNvPr id="71" name="テキスト ボックス 70"/>
        <xdr:cNvSpPr txBox="1"/>
      </xdr:nvSpPr>
      <xdr:spPr>
        <a:xfrm>
          <a:off x="3652520" y="60020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92710</xdr:rowOff>
    </xdr:from>
    <xdr:to xmlns:xdr="http://schemas.openxmlformats.org/drawingml/2006/spreadsheetDrawing">
      <xdr:col>15</xdr:col>
      <xdr:colOff>98425</xdr:colOff>
      <xdr:row>39</xdr:row>
      <xdr:rowOff>46990</xdr:rowOff>
    </xdr:to>
    <xdr:cxnSp macro="">
      <xdr:nvCxnSpPr>
        <xdr:cNvPr id="72" name="直線コネクタ 71"/>
        <xdr:cNvCxnSpPr/>
      </xdr:nvCxnSpPr>
      <xdr:spPr>
        <a:xfrm>
          <a:off x="2237740" y="6436360"/>
          <a:ext cx="89916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861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100330</xdr:rowOff>
    </xdr:from>
    <xdr:ext cx="759460" cy="255270"/>
    <xdr:sp macro="" textlink="">
      <xdr:nvSpPr>
        <xdr:cNvPr id="74" name="テキスト ボックス 73"/>
        <xdr:cNvSpPr txBox="1"/>
      </xdr:nvSpPr>
      <xdr:spPr>
        <a:xfrm>
          <a:off x="2750820" y="61010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92710</xdr:rowOff>
    </xdr:from>
    <xdr:to xmlns:xdr="http://schemas.openxmlformats.org/drawingml/2006/spreadsheetDrawing">
      <xdr:col>11</xdr:col>
      <xdr:colOff>9525</xdr:colOff>
      <xdr:row>37</xdr:row>
      <xdr:rowOff>138430</xdr:rowOff>
    </xdr:to>
    <xdr:cxnSp macro="">
      <xdr:nvCxnSpPr>
        <xdr:cNvPr id="75" name="直線コネクタ 74"/>
        <xdr:cNvCxnSpPr/>
      </xdr:nvCxnSpPr>
      <xdr:spPr>
        <a:xfrm flipV="1">
          <a:off x="1336040" y="643636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84400" y="62255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58190" cy="259080"/>
    <xdr:sp macro="" textlink="">
      <xdr:nvSpPr>
        <xdr:cNvPr id="77" name="テキスト ボックス 76"/>
        <xdr:cNvSpPr txBox="1"/>
      </xdr:nvSpPr>
      <xdr:spPr>
        <a:xfrm>
          <a:off x="1851660" y="5994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8524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0730" cy="259080"/>
    <xdr:sp macro="" textlink="">
      <xdr:nvSpPr>
        <xdr:cNvPr id="79" name="テキスト ボックス 78"/>
        <xdr:cNvSpPr txBox="1"/>
      </xdr:nvSpPr>
      <xdr:spPr>
        <a:xfrm>
          <a:off x="94996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80" name="テキスト ボックス 79"/>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918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9460" cy="259080"/>
    <xdr:sp macro="" textlink="">
      <xdr:nvSpPr>
        <xdr:cNvPr id="83" name="テキスト ボックス 82"/>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4" name="テキスト ボックス 83"/>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5" name="楕円 84"/>
        <xdr:cNvSpPr/>
      </xdr:nvSpPr>
      <xdr:spPr>
        <a:xfrm>
          <a:off x="4833620" y="65227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59460" cy="259080"/>
    <xdr:sp macro="" textlink="">
      <xdr:nvSpPr>
        <xdr:cNvPr id="86" name="人件費該当値テキスト"/>
        <xdr:cNvSpPr txBox="1"/>
      </xdr:nvSpPr>
      <xdr:spPr>
        <a:xfrm>
          <a:off x="4975860" y="6494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118110</xdr:rowOff>
    </xdr:from>
    <xdr:to xmlns:xdr="http://schemas.openxmlformats.org/drawingml/2006/spreadsheetDrawing">
      <xdr:col>20</xdr:col>
      <xdr:colOff>38100</xdr:colOff>
      <xdr:row>38</xdr:row>
      <xdr:rowOff>48260</xdr:rowOff>
    </xdr:to>
    <xdr:sp macro="" textlink="">
      <xdr:nvSpPr>
        <xdr:cNvPr id="87" name="楕円 86"/>
        <xdr:cNvSpPr/>
      </xdr:nvSpPr>
      <xdr:spPr>
        <a:xfrm>
          <a:off x="3985260" y="64617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33020</xdr:rowOff>
    </xdr:from>
    <xdr:ext cx="732790" cy="259080"/>
    <xdr:sp macro="" textlink="">
      <xdr:nvSpPr>
        <xdr:cNvPr id="88" name="テキスト ボックス 87"/>
        <xdr:cNvSpPr txBox="1"/>
      </xdr:nvSpPr>
      <xdr:spPr>
        <a:xfrm>
          <a:off x="3652520" y="65481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167640</xdr:rowOff>
    </xdr:from>
    <xdr:to xmlns:xdr="http://schemas.openxmlformats.org/drawingml/2006/spreadsheetDrawing">
      <xdr:col>15</xdr:col>
      <xdr:colOff>149225</xdr:colOff>
      <xdr:row>39</xdr:row>
      <xdr:rowOff>97790</xdr:rowOff>
    </xdr:to>
    <xdr:sp macro="" textlink="">
      <xdr:nvSpPr>
        <xdr:cNvPr id="89" name="楕円 88"/>
        <xdr:cNvSpPr/>
      </xdr:nvSpPr>
      <xdr:spPr>
        <a:xfrm>
          <a:off x="30861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82550</xdr:rowOff>
    </xdr:from>
    <xdr:ext cx="759460" cy="259080"/>
    <xdr:sp macro="" textlink="">
      <xdr:nvSpPr>
        <xdr:cNvPr id="90" name="テキスト ボックス 89"/>
        <xdr:cNvSpPr txBox="1"/>
      </xdr:nvSpPr>
      <xdr:spPr>
        <a:xfrm>
          <a:off x="2750820" y="6769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41910</xdr:rowOff>
    </xdr:from>
    <xdr:to xmlns:xdr="http://schemas.openxmlformats.org/drawingml/2006/spreadsheetDrawing">
      <xdr:col>11</xdr:col>
      <xdr:colOff>60325</xdr:colOff>
      <xdr:row>37</xdr:row>
      <xdr:rowOff>143510</xdr:rowOff>
    </xdr:to>
    <xdr:sp macro="" textlink="">
      <xdr:nvSpPr>
        <xdr:cNvPr id="91" name="楕円 90"/>
        <xdr:cNvSpPr/>
      </xdr:nvSpPr>
      <xdr:spPr>
        <a:xfrm>
          <a:off x="2184400" y="63855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128270</xdr:rowOff>
    </xdr:from>
    <xdr:ext cx="758190" cy="259080"/>
    <xdr:sp macro="" textlink="">
      <xdr:nvSpPr>
        <xdr:cNvPr id="92" name="テキスト ボックス 91"/>
        <xdr:cNvSpPr txBox="1"/>
      </xdr:nvSpPr>
      <xdr:spPr>
        <a:xfrm>
          <a:off x="1851660" y="6471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87630</xdr:rowOff>
    </xdr:from>
    <xdr:to xmlns:xdr="http://schemas.openxmlformats.org/drawingml/2006/spreadsheetDrawing">
      <xdr:col>6</xdr:col>
      <xdr:colOff>171450</xdr:colOff>
      <xdr:row>38</xdr:row>
      <xdr:rowOff>17780</xdr:rowOff>
    </xdr:to>
    <xdr:sp macro="" textlink="">
      <xdr:nvSpPr>
        <xdr:cNvPr id="93" name="楕円 92"/>
        <xdr:cNvSpPr/>
      </xdr:nvSpPr>
      <xdr:spPr>
        <a:xfrm>
          <a:off x="128524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2540</xdr:rowOff>
    </xdr:from>
    <xdr:ext cx="760730" cy="259080"/>
    <xdr:sp macro="" textlink="">
      <xdr:nvSpPr>
        <xdr:cNvPr id="94" name="テキスト ボックス 93"/>
        <xdr:cNvSpPr txBox="1"/>
      </xdr:nvSpPr>
      <xdr:spPr>
        <a:xfrm>
          <a:off x="949960" y="651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ja-JP" altLang="en-US" sz="1300">
              <a:solidFill>
                <a:sysClr val="windowText" lastClr="000000"/>
              </a:solidFill>
              <a:effectLst/>
              <a:latin typeface="ＭＳ Ｐゴシック"/>
              <a:ea typeface="ＭＳ Ｐゴシック"/>
              <a:cs typeface="+mn-cs"/>
            </a:rPr>
            <a:t>0.5</a:t>
          </a:r>
          <a:r>
            <a:rPr kumimoji="1" lang="ja-JP" altLang="ja-JP" sz="1300">
              <a:solidFill>
                <a:sysClr val="windowText" lastClr="000000"/>
              </a:solidFill>
              <a:effectLst/>
              <a:latin typeface="ＭＳ Ｐゴシック"/>
              <a:ea typeface="ＭＳ Ｐゴシック"/>
              <a:cs typeface="+mn-cs"/>
            </a:rPr>
            <a:t>ポイント上昇し</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類似団体平均より高い状況である。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ふるさと納税が堅調に推移していることや、保有する施設数が多いうえ築年数も経過しており維持補修が多いためである。</a:t>
          </a:r>
          <a:endParaRPr lang="ja-JP" altLang="ja-JP" sz="1300">
            <a:solidFill>
              <a:sysClr val="windowText" lastClr="00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原油高、物価高騰の影響があるので適正な維持管理及び</a:t>
          </a:r>
          <a:r>
            <a:rPr kumimoji="1" lang="ja-JP" altLang="ja-JP" sz="1300">
              <a:solidFill>
                <a:schemeClr val="dk1"/>
              </a:solidFill>
              <a:effectLst/>
              <a:latin typeface="ＭＳ Ｐゴシック"/>
              <a:ea typeface="ＭＳ Ｐゴシック"/>
              <a:cs typeface="+mn-cs"/>
            </a:rPr>
            <a:t>施設の統廃合を検討し物件費の圧縮に努めていく。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56538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208786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603480" y="3556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4190" cy="255270"/>
    <xdr:sp macro="" textlink="">
      <xdr:nvSpPr>
        <xdr:cNvPr id="110" name="テキスト ボックス 109"/>
        <xdr:cNvSpPr txBox="1"/>
      </xdr:nvSpPr>
      <xdr:spPr>
        <a:xfrm>
          <a:off x="12087860" y="3413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2" name="テキスト ボックス 111"/>
        <xdr:cNvSpPr txBox="1"/>
      </xdr:nvSpPr>
      <xdr:spPr>
        <a:xfrm>
          <a:off x="1208786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603480" y="2413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4190" cy="255270"/>
    <xdr:sp macro="" textlink="">
      <xdr:nvSpPr>
        <xdr:cNvPr id="114" name="テキスト ボックス 113"/>
        <xdr:cNvSpPr txBox="1"/>
      </xdr:nvSpPr>
      <xdr:spPr>
        <a:xfrm>
          <a:off x="12087860" y="227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16" name="テキスト ボックス 115"/>
        <xdr:cNvSpPr txBox="1"/>
      </xdr:nvSpPr>
      <xdr:spPr>
        <a:xfrm>
          <a:off x="1208786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24130</xdr:rowOff>
    </xdr:from>
    <xdr:to xmlns:xdr="http://schemas.openxmlformats.org/drawingml/2006/spreadsheetDrawing">
      <xdr:col>82</xdr:col>
      <xdr:colOff>107950</xdr:colOff>
      <xdr:row>19</xdr:row>
      <xdr:rowOff>144145</xdr:rowOff>
    </xdr:to>
    <xdr:cxnSp macro="">
      <xdr:nvCxnSpPr>
        <xdr:cNvPr id="118" name="直線コネクタ 117"/>
        <xdr:cNvCxnSpPr/>
      </xdr:nvCxnSpPr>
      <xdr:spPr>
        <a:xfrm flipV="1">
          <a:off x="1671828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116205</xdr:rowOff>
    </xdr:from>
    <xdr:ext cx="759460" cy="259080"/>
    <xdr:sp macro="" textlink="">
      <xdr:nvSpPr>
        <xdr:cNvPr id="119" name="物件費最小値テキスト"/>
        <xdr:cNvSpPr txBox="1"/>
      </xdr:nvSpPr>
      <xdr:spPr>
        <a:xfrm>
          <a:off x="16807180" y="3373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144145</xdr:rowOff>
    </xdr:from>
    <xdr:to xmlns:xdr="http://schemas.openxmlformats.org/drawingml/2006/spreadsheetDrawing">
      <xdr:col>82</xdr:col>
      <xdr:colOff>196850</xdr:colOff>
      <xdr:row>19</xdr:row>
      <xdr:rowOff>144145</xdr:rowOff>
    </xdr:to>
    <xdr:cxnSp macro="">
      <xdr:nvCxnSpPr>
        <xdr:cNvPr id="120" name="直線コネクタ 119"/>
        <xdr:cNvCxnSpPr/>
      </xdr:nvCxnSpPr>
      <xdr:spPr>
        <a:xfrm>
          <a:off x="1662938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110490</xdr:rowOff>
    </xdr:from>
    <xdr:ext cx="759460" cy="255270"/>
    <xdr:sp macro="" textlink="">
      <xdr:nvSpPr>
        <xdr:cNvPr id="121" name="物件費最大値テキスト"/>
        <xdr:cNvSpPr txBox="1"/>
      </xdr:nvSpPr>
      <xdr:spPr>
        <a:xfrm>
          <a:off x="16807180" y="199644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24130</xdr:rowOff>
    </xdr:from>
    <xdr:to xmlns:xdr="http://schemas.openxmlformats.org/drawingml/2006/spreadsheetDrawing">
      <xdr:col>82</xdr:col>
      <xdr:colOff>196850</xdr:colOff>
      <xdr:row>13</xdr:row>
      <xdr:rowOff>24130</xdr:rowOff>
    </xdr:to>
    <xdr:cxnSp macro="">
      <xdr:nvCxnSpPr>
        <xdr:cNvPr id="122" name="直線コネクタ 121"/>
        <xdr:cNvCxnSpPr/>
      </xdr:nvCxnSpPr>
      <xdr:spPr>
        <a:xfrm>
          <a:off x="1662938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98425</xdr:rowOff>
    </xdr:from>
    <xdr:to xmlns:xdr="http://schemas.openxmlformats.org/drawingml/2006/spreadsheetDrawing">
      <xdr:col>82</xdr:col>
      <xdr:colOff>107950</xdr:colOff>
      <xdr:row>15</xdr:row>
      <xdr:rowOff>127000</xdr:rowOff>
    </xdr:to>
    <xdr:cxnSp macro="">
      <xdr:nvCxnSpPr>
        <xdr:cNvPr id="123" name="直線コネクタ 122"/>
        <xdr:cNvCxnSpPr/>
      </xdr:nvCxnSpPr>
      <xdr:spPr>
        <a:xfrm>
          <a:off x="15869920" y="2670175"/>
          <a:ext cx="8483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12700</xdr:rowOff>
    </xdr:from>
    <xdr:ext cx="759460" cy="259080"/>
    <xdr:sp macro="" textlink="">
      <xdr:nvSpPr>
        <xdr:cNvPr id="124" name="物件費平均値テキスト"/>
        <xdr:cNvSpPr txBox="1"/>
      </xdr:nvSpPr>
      <xdr:spPr>
        <a:xfrm>
          <a:off x="16807180" y="24130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25" name="フローチャート: 判断 124"/>
        <xdr:cNvSpPr/>
      </xdr:nvSpPr>
      <xdr:spPr>
        <a:xfrm>
          <a:off x="1666748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98425</xdr:rowOff>
    </xdr:from>
    <xdr:to xmlns:xdr="http://schemas.openxmlformats.org/drawingml/2006/spreadsheetDrawing">
      <xdr:col>78</xdr:col>
      <xdr:colOff>69850</xdr:colOff>
      <xdr:row>16</xdr:row>
      <xdr:rowOff>104140</xdr:rowOff>
    </xdr:to>
    <xdr:cxnSp macro="">
      <xdr:nvCxnSpPr>
        <xdr:cNvPr id="126" name="直線コネクタ 125"/>
        <xdr:cNvCxnSpPr/>
      </xdr:nvCxnSpPr>
      <xdr:spPr>
        <a:xfrm flipV="1">
          <a:off x="14968220" y="2670175"/>
          <a:ext cx="9017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116205</xdr:rowOff>
    </xdr:from>
    <xdr:to xmlns:xdr="http://schemas.openxmlformats.org/drawingml/2006/spreadsheetDrawing">
      <xdr:col>78</xdr:col>
      <xdr:colOff>120650</xdr:colOff>
      <xdr:row>15</xdr:row>
      <xdr:rowOff>46355</xdr:rowOff>
    </xdr:to>
    <xdr:sp macro="" textlink="">
      <xdr:nvSpPr>
        <xdr:cNvPr id="127" name="フローチャート: 判断 126"/>
        <xdr:cNvSpPr/>
      </xdr:nvSpPr>
      <xdr:spPr>
        <a:xfrm>
          <a:off x="1581912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56515</xdr:rowOff>
    </xdr:from>
    <xdr:ext cx="736600" cy="258445"/>
    <xdr:sp macro="" textlink="">
      <xdr:nvSpPr>
        <xdr:cNvPr id="128" name="テキスト ボックス 127"/>
        <xdr:cNvSpPr txBox="1"/>
      </xdr:nvSpPr>
      <xdr:spPr>
        <a:xfrm>
          <a:off x="1548384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104140</xdr:rowOff>
    </xdr:from>
    <xdr:to xmlns:xdr="http://schemas.openxmlformats.org/drawingml/2006/spreadsheetDrawing">
      <xdr:col>73</xdr:col>
      <xdr:colOff>180975</xdr:colOff>
      <xdr:row>16</xdr:row>
      <xdr:rowOff>149860</xdr:rowOff>
    </xdr:to>
    <xdr:cxnSp macro="">
      <xdr:nvCxnSpPr>
        <xdr:cNvPr id="129" name="直線コネクタ 128"/>
        <xdr:cNvCxnSpPr/>
      </xdr:nvCxnSpPr>
      <xdr:spPr>
        <a:xfrm flipV="1">
          <a:off x="14069060" y="284734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917420" y="2522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62230</xdr:rowOff>
    </xdr:from>
    <xdr:ext cx="762000" cy="259080"/>
    <xdr:sp macro="" textlink="">
      <xdr:nvSpPr>
        <xdr:cNvPr id="131" name="テキスト ボックス 130"/>
        <xdr:cNvSpPr txBox="1"/>
      </xdr:nvSpPr>
      <xdr:spPr>
        <a:xfrm>
          <a:off x="1458468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104140</xdr:rowOff>
    </xdr:from>
    <xdr:to xmlns:xdr="http://schemas.openxmlformats.org/drawingml/2006/spreadsheetDrawing">
      <xdr:col>69</xdr:col>
      <xdr:colOff>92075</xdr:colOff>
      <xdr:row>16</xdr:row>
      <xdr:rowOff>149860</xdr:rowOff>
    </xdr:to>
    <xdr:cxnSp macro="">
      <xdr:nvCxnSpPr>
        <xdr:cNvPr id="132" name="直線コネクタ 131"/>
        <xdr:cNvCxnSpPr/>
      </xdr:nvCxnSpPr>
      <xdr:spPr>
        <a:xfrm>
          <a:off x="13169900" y="284734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76200</xdr:rowOff>
    </xdr:from>
    <xdr:to xmlns:xdr="http://schemas.openxmlformats.org/drawingml/2006/spreadsheetDrawing">
      <xdr:col>69</xdr:col>
      <xdr:colOff>142875</xdr:colOff>
      <xdr:row>16</xdr:row>
      <xdr:rowOff>6350</xdr:rowOff>
    </xdr:to>
    <xdr:sp macro="" textlink="">
      <xdr:nvSpPr>
        <xdr:cNvPr id="133" name="フローチャート: 判断 132"/>
        <xdr:cNvSpPr/>
      </xdr:nvSpPr>
      <xdr:spPr>
        <a:xfrm>
          <a:off x="1401826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16510</xdr:rowOff>
    </xdr:from>
    <xdr:ext cx="758190" cy="259080"/>
    <xdr:sp macro="" textlink="">
      <xdr:nvSpPr>
        <xdr:cNvPr id="134" name="テキスト ボックス 133"/>
        <xdr:cNvSpPr txBox="1"/>
      </xdr:nvSpPr>
      <xdr:spPr>
        <a:xfrm>
          <a:off x="13682980" y="2416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59055</xdr:rowOff>
    </xdr:from>
    <xdr:to xmlns:xdr="http://schemas.openxmlformats.org/drawingml/2006/spreadsheetDrawing">
      <xdr:col>65</xdr:col>
      <xdr:colOff>53975</xdr:colOff>
      <xdr:row>15</xdr:row>
      <xdr:rowOff>160655</xdr:rowOff>
    </xdr:to>
    <xdr:sp macro="" textlink="">
      <xdr:nvSpPr>
        <xdr:cNvPr id="135" name="フローチャート: 判断 134"/>
        <xdr:cNvSpPr/>
      </xdr:nvSpPr>
      <xdr:spPr>
        <a:xfrm>
          <a:off x="13116560" y="26308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170815</xdr:rowOff>
    </xdr:from>
    <xdr:ext cx="759460" cy="258445"/>
    <xdr:sp macro="" textlink="">
      <xdr:nvSpPr>
        <xdr:cNvPr id="136" name="テキスト ボックス 135"/>
        <xdr:cNvSpPr txBox="1"/>
      </xdr:nvSpPr>
      <xdr:spPr>
        <a:xfrm>
          <a:off x="12783820" y="23996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8" name="テキスト ボックス 137"/>
        <xdr:cNvSpPr txBox="1"/>
      </xdr:nvSpPr>
      <xdr:spPr>
        <a:xfrm>
          <a:off x="156514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9" name="テキスト ボックス 138"/>
        <xdr:cNvSpPr txBox="1"/>
      </xdr:nvSpPr>
      <xdr:spPr>
        <a:xfrm>
          <a:off x="147497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1" name="テキスト ボックス 140"/>
        <xdr:cNvSpPr txBox="1"/>
      </xdr:nvSpPr>
      <xdr:spPr>
        <a:xfrm>
          <a:off x="1294892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76200</xdr:rowOff>
    </xdr:from>
    <xdr:to xmlns:xdr="http://schemas.openxmlformats.org/drawingml/2006/spreadsheetDrawing">
      <xdr:col>82</xdr:col>
      <xdr:colOff>158750</xdr:colOff>
      <xdr:row>16</xdr:row>
      <xdr:rowOff>6350</xdr:rowOff>
    </xdr:to>
    <xdr:sp macro="" textlink="">
      <xdr:nvSpPr>
        <xdr:cNvPr id="142" name="楕円 141"/>
        <xdr:cNvSpPr/>
      </xdr:nvSpPr>
      <xdr:spPr>
        <a:xfrm>
          <a:off x="1666748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48260</xdr:rowOff>
    </xdr:from>
    <xdr:ext cx="759460" cy="259080"/>
    <xdr:sp macro="" textlink="">
      <xdr:nvSpPr>
        <xdr:cNvPr id="143" name="物件費該当値テキスト"/>
        <xdr:cNvSpPr txBox="1"/>
      </xdr:nvSpPr>
      <xdr:spPr>
        <a:xfrm>
          <a:off x="16807180" y="2620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47625</xdr:rowOff>
    </xdr:from>
    <xdr:to xmlns:xdr="http://schemas.openxmlformats.org/drawingml/2006/spreadsheetDrawing">
      <xdr:col>78</xdr:col>
      <xdr:colOff>120650</xdr:colOff>
      <xdr:row>15</xdr:row>
      <xdr:rowOff>149225</xdr:rowOff>
    </xdr:to>
    <xdr:sp macro="" textlink="">
      <xdr:nvSpPr>
        <xdr:cNvPr id="144" name="楕円 143"/>
        <xdr:cNvSpPr/>
      </xdr:nvSpPr>
      <xdr:spPr>
        <a:xfrm>
          <a:off x="1581912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133985</xdr:rowOff>
    </xdr:from>
    <xdr:ext cx="736600" cy="255270"/>
    <xdr:sp macro="" textlink="">
      <xdr:nvSpPr>
        <xdr:cNvPr id="145" name="テキスト ボックス 144"/>
        <xdr:cNvSpPr txBox="1"/>
      </xdr:nvSpPr>
      <xdr:spPr>
        <a:xfrm>
          <a:off x="15483840" y="27057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53340</xdr:rowOff>
    </xdr:from>
    <xdr:to xmlns:xdr="http://schemas.openxmlformats.org/drawingml/2006/spreadsheetDrawing">
      <xdr:col>74</xdr:col>
      <xdr:colOff>31750</xdr:colOff>
      <xdr:row>16</xdr:row>
      <xdr:rowOff>154940</xdr:rowOff>
    </xdr:to>
    <xdr:sp macro="" textlink="">
      <xdr:nvSpPr>
        <xdr:cNvPr id="146" name="楕円 145"/>
        <xdr:cNvSpPr/>
      </xdr:nvSpPr>
      <xdr:spPr>
        <a:xfrm>
          <a:off x="14917420" y="27965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139700</xdr:rowOff>
    </xdr:from>
    <xdr:ext cx="762000" cy="259080"/>
    <xdr:sp macro="" textlink="">
      <xdr:nvSpPr>
        <xdr:cNvPr id="147" name="テキスト ボックス 146"/>
        <xdr:cNvSpPr txBox="1"/>
      </xdr:nvSpPr>
      <xdr:spPr>
        <a:xfrm>
          <a:off x="1458468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48" name="楕円 147"/>
        <xdr:cNvSpPr/>
      </xdr:nvSpPr>
      <xdr:spPr>
        <a:xfrm>
          <a:off x="1401826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13970</xdr:rowOff>
    </xdr:from>
    <xdr:ext cx="758190" cy="259080"/>
    <xdr:sp macro="" textlink="">
      <xdr:nvSpPr>
        <xdr:cNvPr id="149" name="テキスト ボックス 148"/>
        <xdr:cNvSpPr txBox="1"/>
      </xdr:nvSpPr>
      <xdr:spPr>
        <a:xfrm>
          <a:off x="13682980" y="2928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53340</xdr:rowOff>
    </xdr:from>
    <xdr:to xmlns:xdr="http://schemas.openxmlformats.org/drawingml/2006/spreadsheetDrawing">
      <xdr:col>65</xdr:col>
      <xdr:colOff>53975</xdr:colOff>
      <xdr:row>16</xdr:row>
      <xdr:rowOff>154940</xdr:rowOff>
    </xdr:to>
    <xdr:sp macro="" textlink="">
      <xdr:nvSpPr>
        <xdr:cNvPr id="150" name="楕円 149"/>
        <xdr:cNvSpPr/>
      </xdr:nvSpPr>
      <xdr:spPr>
        <a:xfrm>
          <a:off x="13116560" y="27965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139700</xdr:rowOff>
    </xdr:from>
    <xdr:ext cx="759460" cy="259080"/>
    <xdr:sp macro="" textlink="">
      <xdr:nvSpPr>
        <xdr:cNvPr id="151" name="テキスト ボックス 150"/>
        <xdr:cNvSpPr txBox="1"/>
      </xdr:nvSpPr>
      <xdr:spPr>
        <a:xfrm>
          <a:off x="12783820" y="2882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ja-JP" altLang="en-US" sz="1300">
              <a:solidFill>
                <a:sysClr val="windowText" lastClr="000000"/>
              </a:solidFill>
              <a:effectLst/>
              <a:latin typeface="ＭＳ Ｐゴシック"/>
              <a:ea typeface="ＭＳ Ｐゴシック"/>
              <a:cs typeface="+mn-cs"/>
            </a:rPr>
            <a:t>0.5</a:t>
          </a:r>
          <a:r>
            <a:rPr kumimoji="1" lang="ja-JP" altLang="ja-JP" sz="1300">
              <a:solidFill>
                <a:schemeClr val="dk1"/>
              </a:solidFill>
              <a:effectLst/>
              <a:latin typeface="ＭＳ Ｐゴシック"/>
              <a:ea typeface="ＭＳ Ｐゴシック"/>
              <a:cs typeface="+mn-cs"/>
            </a:rPr>
            <a:t>ポイント上昇しているが、中学生までの医療費無料化や高校生等就学支援などによる扶助費の増加が影響しており、類似団体の中では高い状況となっている。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a:t>
          </a:r>
          <a:r>
            <a:rPr kumimoji="1" lang="ja-JP" altLang="ja-JP" sz="1300">
              <a:solidFill>
                <a:sysClr val="windowText" lastClr="000000"/>
              </a:solidFill>
              <a:effectLst/>
              <a:latin typeface="ＭＳ Ｐゴシック"/>
              <a:ea typeface="ＭＳ Ｐゴシック"/>
              <a:cs typeface="+mn-cs"/>
            </a:rPr>
            <a:t>ービス</a:t>
          </a:r>
          <a:r>
            <a:rPr kumimoji="1" lang="ja-JP" altLang="en-US" sz="1300" strike="noStrike" baseline="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充実</a:t>
          </a:r>
          <a:r>
            <a:rPr kumimoji="1" lang="ja-JP" altLang="en-US" sz="1300">
              <a:solidFill>
                <a:sysClr val="windowText" lastClr="000000"/>
              </a:solidFill>
              <a:effectLst/>
              <a:latin typeface="ＭＳ Ｐゴシック"/>
              <a:ea typeface="ＭＳ Ｐゴシック"/>
              <a:cs typeface="+mn-cs"/>
            </a:rPr>
            <a:t>を図ってきた</a:t>
          </a:r>
          <a:r>
            <a:rPr kumimoji="1" lang="ja-JP" altLang="ja-JP" sz="1300">
              <a:solidFill>
                <a:sysClr val="windowText" lastClr="000000"/>
              </a:solidFill>
              <a:effectLst/>
              <a:latin typeface="ＭＳ Ｐゴシック"/>
              <a:ea typeface="ＭＳ Ｐゴシック"/>
              <a:cs typeface="+mn-cs"/>
            </a:rPr>
            <a:t>結果であるが、財政を圧迫する要因であるため、町民の理解が得られる町単独事業については、廃止及び見直しなど行い扶助費の抑制に努めていく。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3" name="テキスト ボックス 162"/>
        <xdr:cNvSpPr txBox="1"/>
      </xdr:nvSpPr>
      <xdr:spPr>
        <a:xfrm>
          <a:off x="73152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5270"/>
    <xdr:sp macro="" textlink="">
      <xdr:nvSpPr>
        <xdr:cNvPr id="165" name="テキスト ボックス 164"/>
        <xdr:cNvSpPr txBox="1"/>
      </xdr:nvSpPr>
      <xdr:spPr>
        <a:xfrm>
          <a:off x="256540" y="10843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67" name="テキスト ボックス 166"/>
        <xdr:cNvSpPr txBox="1"/>
      </xdr:nvSpPr>
      <xdr:spPr>
        <a:xfrm>
          <a:off x="25654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69" name="テキスト ボックス 168"/>
        <xdr:cNvSpPr txBox="1"/>
      </xdr:nvSpPr>
      <xdr:spPr>
        <a:xfrm>
          <a:off x="25654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5270"/>
    <xdr:sp macro="" textlink="">
      <xdr:nvSpPr>
        <xdr:cNvPr id="171" name="テキスト ボックス 170"/>
        <xdr:cNvSpPr txBox="1"/>
      </xdr:nvSpPr>
      <xdr:spPr>
        <a:xfrm>
          <a:off x="256540" y="9700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3" name="テキスト ボックス 172"/>
        <xdr:cNvSpPr txBox="1"/>
      </xdr:nvSpPr>
      <xdr:spPr>
        <a:xfrm>
          <a:off x="25654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5" name="テキスト ボックス 174"/>
        <xdr:cNvSpPr txBox="1"/>
      </xdr:nvSpPr>
      <xdr:spPr>
        <a:xfrm>
          <a:off x="25654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5270"/>
    <xdr:sp macro="" textlink="">
      <xdr:nvSpPr>
        <xdr:cNvPr id="177" name="テキスト ボックス 176"/>
        <xdr:cNvSpPr txBox="1"/>
      </xdr:nvSpPr>
      <xdr:spPr>
        <a:xfrm>
          <a:off x="256540" y="8557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60</xdr:row>
      <xdr:rowOff>165100</xdr:rowOff>
    </xdr:to>
    <xdr:cxnSp macro="">
      <xdr:nvCxnSpPr>
        <xdr:cNvPr id="179" name="直線コネクタ 178"/>
        <xdr:cNvCxnSpPr/>
      </xdr:nvCxnSpPr>
      <xdr:spPr>
        <a:xfrm flipV="1">
          <a:off x="488696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59460" cy="259080"/>
    <xdr:sp macro="" textlink="">
      <xdr:nvSpPr>
        <xdr:cNvPr id="180" name="扶助費最小値テキスト"/>
        <xdr:cNvSpPr txBox="1"/>
      </xdr:nvSpPr>
      <xdr:spPr>
        <a:xfrm>
          <a:off x="4975860" y="10424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1" name="直線コネクタ 180"/>
        <xdr:cNvCxnSpPr/>
      </xdr:nvCxnSpPr>
      <xdr:spPr>
        <a:xfrm>
          <a:off x="4795520" y="104521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59460" cy="259080"/>
    <xdr:sp macro="" textlink="">
      <xdr:nvSpPr>
        <xdr:cNvPr id="182" name="扶助費最大値テキスト"/>
        <xdr:cNvSpPr txBox="1"/>
      </xdr:nvSpPr>
      <xdr:spPr>
        <a:xfrm>
          <a:off x="4975860" y="8747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3" name="直線コネクタ 182"/>
        <xdr:cNvCxnSpPr/>
      </xdr:nvCxnSpPr>
      <xdr:spPr>
        <a:xfrm>
          <a:off x="4795520" y="90043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50800</xdr:rowOff>
    </xdr:from>
    <xdr:to xmlns:xdr="http://schemas.openxmlformats.org/drawingml/2006/spreadsheetDrawing">
      <xdr:col>24</xdr:col>
      <xdr:colOff>25400</xdr:colOff>
      <xdr:row>57</xdr:row>
      <xdr:rowOff>146050</xdr:rowOff>
    </xdr:to>
    <xdr:cxnSp macro="">
      <xdr:nvCxnSpPr>
        <xdr:cNvPr id="184" name="直線コネクタ 183"/>
        <xdr:cNvCxnSpPr/>
      </xdr:nvCxnSpPr>
      <xdr:spPr>
        <a:xfrm>
          <a:off x="4036060" y="9823450"/>
          <a:ext cx="8509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168910</xdr:rowOff>
    </xdr:from>
    <xdr:ext cx="759460" cy="255270"/>
    <xdr:sp macro="" textlink="">
      <xdr:nvSpPr>
        <xdr:cNvPr id="185" name="扶助費平均値テキスト"/>
        <xdr:cNvSpPr txBox="1"/>
      </xdr:nvSpPr>
      <xdr:spPr>
        <a:xfrm>
          <a:off x="4975860" y="9255760"/>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6" name="フローチャート: 判断 185"/>
        <xdr:cNvSpPr/>
      </xdr:nvSpPr>
      <xdr:spPr>
        <a:xfrm>
          <a:off x="4833620" y="9410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50800</xdr:rowOff>
    </xdr:from>
    <xdr:to xmlns:xdr="http://schemas.openxmlformats.org/drawingml/2006/spreadsheetDrawing">
      <xdr:col>19</xdr:col>
      <xdr:colOff>187325</xdr:colOff>
      <xdr:row>58</xdr:row>
      <xdr:rowOff>12700</xdr:rowOff>
    </xdr:to>
    <xdr:cxnSp macro="">
      <xdr:nvCxnSpPr>
        <xdr:cNvPr id="187" name="直線コネクタ 186"/>
        <xdr:cNvCxnSpPr/>
      </xdr:nvCxnSpPr>
      <xdr:spPr>
        <a:xfrm flipV="1">
          <a:off x="3136900" y="9823450"/>
          <a:ext cx="8991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188" name="フローチャート: 判断 187"/>
        <xdr:cNvSpPr/>
      </xdr:nvSpPr>
      <xdr:spPr>
        <a:xfrm>
          <a:off x="3985260" y="93916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2790" cy="259080"/>
    <xdr:sp macro="" textlink="">
      <xdr:nvSpPr>
        <xdr:cNvPr id="189" name="テキスト ボックス 188"/>
        <xdr:cNvSpPr txBox="1"/>
      </xdr:nvSpPr>
      <xdr:spPr>
        <a:xfrm>
          <a:off x="3652520" y="91605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xdr:rowOff>
    </xdr:from>
    <xdr:to xmlns:xdr="http://schemas.openxmlformats.org/drawingml/2006/spreadsheetDrawing">
      <xdr:col>15</xdr:col>
      <xdr:colOff>98425</xdr:colOff>
      <xdr:row>59</xdr:row>
      <xdr:rowOff>127000</xdr:rowOff>
    </xdr:to>
    <xdr:cxnSp macro="">
      <xdr:nvCxnSpPr>
        <xdr:cNvPr id="190" name="直線コネクタ 189"/>
        <xdr:cNvCxnSpPr/>
      </xdr:nvCxnSpPr>
      <xdr:spPr>
        <a:xfrm flipV="1">
          <a:off x="2237740" y="9956800"/>
          <a:ext cx="89916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191" name="フローチャート: 判断 190"/>
        <xdr:cNvSpPr/>
      </xdr:nvSpPr>
      <xdr:spPr>
        <a:xfrm>
          <a:off x="30861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111760</xdr:rowOff>
    </xdr:from>
    <xdr:ext cx="759460" cy="255270"/>
    <xdr:sp macro="" textlink="">
      <xdr:nvSpPr>
        <xdr:cNvPr id="192" name="テキスト ボックス 191"/>
        <xdr:cNvSpPr txBox="1"/>
      </xdr:nvSpPr>
      <xdr:spPr>
        <a:xfrm>
          <a:off x="2750820" y="919861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59</xdr:row>
      <xdr:rowOff>127000</xdr:rowOff>
    </xdr:to>
    <xdr:cxnSp macro="">
      <xdr:nvCxnSpPr>
        <xdr:cNvPr id="193" name="直線コネクタ 192"/>
        <xdr:cNvCxnSpPr/>
      </xdr:nvCxnSpPr>
      <xdr:spPr>
        <a:xfrm>
          <a:off x="1336040" y="9652000"/>
          <a:ext cx="9017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194" name="フローチャート: 判断 193"/>
        <xdr:cNvSpPr/>
      </xdr:nvSpPr>
      <xdr:spPr>
        <a:xfrm>
          <a:off x="2184400" y="9505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16510</xdr:rowOff>
    </xdr:from>
    <xdr:ext cx="758190" cy="259080"/>
    <xdr:sp macro="" textlink="">
      <xdr:nvSpPr>
        <xdr:cNvPr id="195" name="テキスト ボックス 194"/>
        <xdr:cNvSpPr txBox="1"/>
      </xdr:nvSpPr>
      <xdr:spPr>
        <a:xfrm>
          <a:off x="1851660" y="9274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196" name="フローチャート: 判断 195"/>
        <xdr:cNvSpPr/>
      </xdr:nvSpPr>
      <xdr:spPr>
        <a:xfrm>
          <a:off x="128524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60730" cy="255270"/>
    <xdr:sp macro="" textlink="">
      <xdr:nvSpPr>
        <xdr:cNvPr id="197" name="テキスト ボックス 196"/>
        <xdr:cNvSpPr txBox="1"/>
      </xdr:nvSpPr>
      <xdr:spPr>
        <a:xfrm>
          <a:off x="949960" y="92557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198" name="テキスト ボックス 197"/>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918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9460" cy="259080"/>
    <xdr:sp macro="" textlink="">
      <xdr:nvSpPr>
        <xdr:cNvPr id="201" name="テキスト ボックス 200"/>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02" name="テキスト ボックス 201"/>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95250</xdr:rowOff>
    </xdr:from>
    <xdr:to xmlns:xdr="http://schemas.openxmlformats.org/drawingml/2006/spreadsheetDrawing">
      <xdr:col>24</xdr:col>
      <xdr:colOff>76200</xdr:colOff>
      <xdr:row>58</xdr:row>
      <xdr:rowOff>25400</xdr:rowOff>
    </xdr:to>
    <xdr:sp macro="" textlink="">
      <xdr:nvSpPr>
        <xdr:cNvPr id="203" name="楕円 202"/>
        <xdr:cNvSpPr/>
      </xdr:nvSpPr>
      <xdr:spPr>
        <a:xfrm>
          <a:off x="4833620" y="9867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67310</xdr:rowOff>
    </xdr:from>
    <xdr:ext cx="759460" cy="259080"/>
    <xdr:sp macro="" textlink="">
      <xdr:nvSpPr>
        <xdr:cNvPr id="204" name="扶助費該当値テキスト"/>
        <xdr:cNvSpPr txBox="1"/>
      </xdr:nvSpPr>
      <xdr:spPr>
        <a:xfrm>
          <a:off x="4975860" y="9839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0</xdr:rowOff>
    </xdr:from>
    <xdr:to xmlns:xdr="http://schemas.openxmlformats.org/drawingml/2006/spreadsheetDrawing">
      <xdr:col>20</xdr:col>
      <xdr:colOff>38100</xdr:colOff>
      <xdr:row>57</xdr:row>
      <xdr:rowOff>101600</xdr:rowOff>
    </xdr:to>
    <xdr:sp macro="" textlink="">
      <xdr:nvSpPr>
        <xdr:cNvPr id="205" name="楕円 204"/>
        <xdr:cNvSpPr/>
      </xdr:nvSpPr>
      <xdr:spPr>
        <a:xfrm>
          <a:off x="3985260" y="97726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86360</xdr:rowOff>
    </xdr:from>
    <xdr:ext cx="732790" cy="255270"/>
    <xdr:sp macro="" textlink="">
      <xdr:nvSpPr>
        <xdr:cNvPr id="206" name="テキスト ボックス 205"/>
        <xdr:cNvSpPr txBox="1"/>
      </xdr:nvSpPr>
      <xdr:spPr>
        <a:xfrm>
          <a:off x="3652520" y="98590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133350</xdr:rowOff>
    </xdr:from>
    <xdr:to xmlns:xdr="http://schemas.openxmlformats.org/drawingml/2006/spreadsheetDrawing">
      <xdr:col>15</xdr:col>
      <xdr:colOff>149225</xdr:colOff>
      <xdr:row>58</xdr:row>
      <xdr:rowOff>63500</xdr:rowOff>
    </xdr:to>
    <xdr:sp macro="" textlink="">
      <xdr:nvSpPr>
        <xdr:cNvPr id="207" name="楕円 206"/>
        <xdr:cNvSpPr/>
      </xdr:nvSpPr>
      <xdr:spPr>
        <a:xfrm>
          <a:off x="30861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48260</xdr:rowOff>
    </xdr:from>
    <xdr:ext cx="759460" cy="259080"/>
    <xdr:sp macro="" textlink="">
      <xdr:nvSpPr>
        <xdr:cNvPr id="208" name="テキスト ボックス 207"/>
        <xdr:cNvSpPr txBox="1"/>
      </xdr:nvSpPr>
      <xdr:spPr>
        <a:xfrm>
          <a:off x="2750820" y="9992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76200</xdr:rowOff>
    </xdr:from>
    <xdr:to xmlns:xdr="http://schemas.openxmlformats.org/drawingml/2006/spreadsheetDrawing">
      <xdr:col>11</xdr:col>
      <xdr:colOff>60325</xdr:colOff>
      <xdr:row>60</xdr:row>
      <xdr:rowOff>6350</xdr:rowOff>
    </xdr:to>
    <xdr:sp macro="" textlink="">
      <xdr:nvSpPr>
        <xdr:cNvPr id="209" name="楕円 208"/>
        <xdr:cNvSpPr/>
      </xdr:nvSpPr>
      <xdr:spPr>
        <a:xfrm>
          <a:off x="2184400" y="101917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162560</xdr:rowOff>
    </xdr:from>
    <xdr:ext cx="758190" cy="259080"/>
    <xdr:sp macro="" textlink="">
      <xdr:nvSpPr>
        <xdr:cNvPr id="210" name="テキスト ボックス 209"/>
        <xdr:cNvSpPr txBox="1"/>
      </xdr:nvSpPr>
      <xdr:spPr>
        <a:xfrm>
          <a:off x="1851660" y="10278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211" name="楕円 210"/>
        <xdr:cNvSpPr/>
      </xdr:nvSpPr>
      <xdr:spPr>
        <a:xfrm>
          <a:off x="128524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0730" cy="255270"/>
    <xdr:sp macro="" textlink="">
      <xdr:nvSpPr>
        <xdr:cNvPr id="212" name="テキスト ボックス 211"/>
        <xdr:cNvSpPr txBox="1"/>
      </xdr:nvSpPr>
      <xdr:spPr>
        <a:xfrm>
          <a:off x="949960" y="96875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ja-JP" altLang="en-US" sz="1300">
              <a:solidFill>
                <a:sysClr val="windowText" lastClr="000000"/>
              </a:solidFill>
              <a:effectLst/>
              <a:latin typeface="ＭＳ Ｐゴシック"/>
              <a:ea typeface="ＭＳ Ｐゴシック"/>
              <a:cs typeface="+mn-cs"/>
            </a:rPr>
            <a:t>1.5</a:t>
          </a:r>
          <a:r>
            <a:rPr kumimoji="1" lang="ja-JP" altLang="en-US" sz="1300">
              <a:solidFill>
                <a:schemeClr val="dk1"/>
              </a:solidFill>
              <a:effectLst/>
              <a:latin typeface="ＭＳ Ｐゴシック"/>
              <a:ea typeface="ＭＳ Ｐゴシック"/>
              <a:cs typeface="+mn-cs"/>
            </a:rPr>
            <a:t>ポイント上昇しており、</a:t>
          </a:r>
          <a:r>
            <a:rPr kumimoji="1" lang="ja-JP" altLang="ja-JP" sz="1300">
              <a:solidFill>
                <a:schemeClr val="dk1"/>
              </a:solidFill>
              <a:effectLst/>
              <a:latin typeface="ＭＳ Ｐゴシック"/>
              <a:ea typeface="ＭＳ Ｐゴシック"/>
              <a:cs typeface="+mn-cs"/>
            </a:rPr>
            <a:t>類似団体平均より高い状況である。</a:t>
          </a:r>
          <a:r>
            <a:rPr kumimoji="1" lang="ja-JP" altLang="ja-JP" sz="1300" u="none">
              <a:solidFill>
                <a:schemeClr val="dk1"/>
              </a:solidFill>
              <a:effectLst/>
              <a:latin typeface="ＭＳ Ｐゴシック"/>
              <a:ea typeface="ＭＳ Ｐゴシック"/>
              <a:cs typeface="+mn-cs"/>
            </a:rPr>
            <a:t>公共下水道事業特別会計等が企業会計に移行するための準備経費が必要となったため、繰出金が増加したものである。</a:t>
          </a:r>
          <a:endParaRPr lang="ja-JP" altLang="ja-JP" sz="1300" u="none">
            <a:solidFill>
              <a:srgbClr val="FF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今後、独立採算の原則</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立ち返った事業運営に努め、普通会計からの負担額の圧縮に努めていく。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4" name="テキスト ボックス 223"/>
        <xdr:cNvSpPr txBox="1"/>
      </xdr:nvSpPr>
      <xdr:spPr>
        <a:xfrm>
          <a:off x="1256538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26" name="テキスト ボックス 225"/>
        <xdr:cNvSpPr txBox="1"/>
      </xdr:nvSpPr>
      <xdr:spPr>
        <a:xfrm>
          <a:off x="1208786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28" name="テキスト ボックス 227"/>
        <xdr:cNvSpPr txBox="1"/>
      </xdr:nvSpPr>
      <xdr:spPr>
        <a:xfrm>
          <a:off x="1208786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0" name="テキスト ボックス 229"/>
        <xdr:cNvSpPr txBox="1"/>
      </xdr:nvSpPr>
      <xdr:spPr>
        <a:xfrm>
          <a:off x="1208786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32" name="テキスト ボックス 231"/>
        <xdr:cNvSpPr txBox="1"/>
      </xdr:nvSpPr>
      <xdr:spPr>
        <a:xfrm>
          <a:off x="1208786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34" name="テキスト ボックス 233"/>
        <xdr:cNvSpPr txBox="1"/>
      </xdr:nvSpPr>
      <xdr:spPr>
        <a:xfrm>
          <a:off x="1208786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36" name="テキスト ボックス 235"/>
        <xdr:cNvSpPr txBox="1"/>
      </xdr:nvSpPr>
      <xdr:spPr>
        <a:xfrm>
          <a:off x="1208786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38" name="テキスト ボックス 237"/>
        <xdr:cNvSpPr txBox="1"/>
      </xdr:nvSpPr>
      <xdr:spPr>
        <a:xfrm>
          <a:off x="1208786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104140</xdr:rowOff>
    </xdr:to>
    <xdr:cxnSp macro="">
      <xdr:nvCxnSpPr>
        <xdr:cNvPr id="240" name="直線コネクタ 239"/>
        <xdr:cNvCxnSpPr/>
      </xdr:nvCxnSpPr>
      <xdr:spPr>
        <a:xfrm flipV="1">
          <a:off x="1671828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76200</xdr:rowOff>
    </xdr:from>
    <xdr:ext cx="759460" cy="255270"/>
    <xdr:sp macro="" textlink="">
      <xdr:nvSpPr>
        <xdr:cNvPr id="241" name="その他最小値テキスト"/>
        <xdr:cNvSpPr txBox="1"/>
      </xdr:nvSpPr>
      <xdr:spPr>
        <a:xfrm>
          <a:off x="16807180" y="1036320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104140</xdr:rowOff>
    </xdr:from>
    <xdr:to xmlns:xdr="http://schemas.openxmlformats.org/drawingml/2006/spreadsheetDrawing">
      <xdr:col>82</xdr:col>
      <xdr:colOff>196850</xdr:colOff>
      <xdr:row>60</xdr:row>
      <xdr:rowOff>104140</xdr:rowOff>
    </xdr:to>
    <xdr:cxnSp macro="">
      <xdr:nvCxnSpPr>
        <xdr:cNvPr id="242" name="直線コネクタ 241"/>
        <xdr:cNvCxnSpPr/>
      </xdr:nvCxnSpPr>
      <xdr:spPr>
        <a:xfrm>
          <a:off x="1662938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59460" cy="259080"/>
    <xdr:sp macro="" textlink="">
      <xdr:nvSpPr>
        <xdr:cNvPr id="243" name="その他最大値テキスト"/>
        <xdr:cNvSpPr txBox="1"/>
      </xdr:nvSpPr>
      <xdr:spPr>
        <a:xfrm>
          <a:off x="16807180" y="87706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62938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73660</xdr:rowOff>
    </xdr:from>
    <xdr:to xmlns:xdr="http://schemas.openxmlformats.org/drawingml/2006/spreadsheetDrawing">
      <xdr:col>82</xdr:col>
      <xdr:colOff>107950</xdr:colOff>
      <xdr:row>57</xdr:row>
      <xdr:rowOff>16510</xdr:rowOff>
    </xdr:to>
    <xdr:cxnSp macro="">
      <xdr:nvCxnSpPr>
        <xdr:cNvPr id="245" name="直線コネクタ 244"/>
        <xdr:cNvCxnSpPr/>
      </xdr:nvCxnSpPr>
      <xdr:spPr>
        <a:xfrm>
          <a:off x="15869920" y="9674860"/>
          <a:ext cx="8483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127000</xdr:rowOff>
    </xdr:from>
    <xdr:ext cx="759460" cy="259080"/>
    <xdr:sp macro="" textlink="">
      <xdr:nvSpPr>
        <xdr:cNvPr id="246" name="その他平均値テキスト"/>
        <xdr:cNvSpPr txBox="1"/>
      </xdr:nvSpPr>
      <xdr:spPr>
        <a:xfrm>
          <a:off x="16807180" y="93853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110490</xdr:rowOff>
    </xdr:from>
    <xdr:to xmlns:xdr="http://schemas.openxmlformats.org/drawingml/2006/spreadsheetDrawing">
      <xdr:col>82</xdr:col>
      <xdr:colOff>158750</xdr:colOff>
      <xdr:row>56</xdr:row>
      <xdr:rowOff>40640</xdr:rowOff>
    </xdr:to>
    <xdr:sp macro="" textlink="">
      <xdr:nvSpPr>
        <xdr:cNvPr id="247" name="フローチャート: 判断 246"/>
        <xdr:cNvSpPr/>
      </xdr:nvSpPr>
      <xdr:spPr>
        <a:xfrm>
          <a:off x="1666748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73660</xdr:rowOff>
    </xdr:from>
    <xdr:to xmlns:xdr="http://schemas.openxmlformats.org/drawingml/2006/spreadsheetDrawing">
      <xdr:col>78</xdr:col>
      <xdr:colOff>69850</xdr:colOff>
      <xdr:row>57</xdr:row>
      <xdr:rowOff>24130</xdr:rowOff>
    </xdr:to>
    <xdr:cxnSp macro="">
      <xdr:nvCxnSpPr>
        <xdr:cNvPr id="248" name="直線コネクタ 247"/>
        <xdr:cNvCxnSpPr/>
      </xdr:nvCxnSpPr>
      <xdr:spPr>
        <a:xfrm flipV="1">
          <a:off x="14968220" y="9674860"/>
          <a:ext cx="9017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102870</xdr:rowOff>
    </xdr:from>
    <xdr:to xmlns:xdr="http://schemas.openxmlformats.org/drawingml/2006/spreadsheetDrawing">
      <xdr:col>78</xdr:col>
      <xdr:colOff>120650</xdr:colOff>
      <xdr:row>56</xdr:row>
      <xdr:rowOff>33020</xdr:rowOff>
    </xdr:to>
    <xdr:sp macro="" textlink="">
      <xdr:nvSpPr>
        <xdr:cNvPr id="249" name="フローチャート: 判断 248"/>
        <xdr:cNvSpPr/>
      </xdr:nvSpPr>
      <xdr:spPr>
        <a:xfrm>
          <a:off x="1581912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43180</xdr:rowOff>
    </xdr:from>
    <xdr:ext cx="736600" cy="255270"/>
    <xdr:sp macro="" textlink="">
      <xdr:nvSpPr>
        <xdr:cNvPr id="250" name="テキスト ボックス 249"/>
        <xdr:cNvSpPr txBox="1"/>
      </xdr:nvSpPr>
      <xdr:spPr>
        <a:xfrm>
          <a:off x="15483840" y="93014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157480</xdr:rowOff>
    </xdr:from>
    <xdr:to xmlns:xdr="http://schemas.openxmlformats.org/drawingml/2006/spreadsheetDrawing">
      <xdr:col>73</xdr:col>
      <xdr:colOff>180975</xdr:colOff>
      <xdr:row>57</xdr:row>
      <xdr:rowOff>24130</xdr:rowOff>
    </xdr:to>
    <xdr:cxnSp macro="">
      <xdr:nvCxnSpPr>
        <xdr:cNvPr id="251" name="直線コネクタ 250"/>
        <xdr:cNvCxnSpPr/>
      </xdr:nvCxnSpPr>
      <xdr:spPr>
        <a:xfrm>
          <a:off x="14069060" y="975868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52" name="フローチャート: 判断 251"/>
        <xdr:cNvSpPr/>
      </xdr:nvSpPr>
      <xdr:spPr>
        <a:xfrm>
          <a:off x="14917420" y="95783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55270"/>
    <xdr:sp macro="" textlink="">
      <xdr:nvSpPr>
        <xdr:cNvPr id="253" name="テキスト ボックス 252"/>
        <xdr:cNvSpPr txBox="1"/>
      </xdr:nvSpPr>
      <xdr:spPr>
        <a:xfrm>
          <a:off x="14584680" y="9347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111760</xdr:rowOff>
    </xdr:from>
    <xdr:to xmlns:xdr="http://schemas.openxmlformats.org/drawingml/2006/spreadsheetDrawing">
      <xdr:col>69</xdr:col>
      <xdr:colOff>92075</xdr:colOff>
      <xdr:row>56</xdr:row>
      <xdr:rowOff>157480</xdr:rowOff>
    </xdr:to>
    <xdr:cxnSp macro="">
      <xdr:nvCxnSpPr>
        <xdr:cNvPr id="254" name="直線コネクタ 253"/>
        <xdr:cNvCxnSpPr/>
      </xdr:nvCxnSpPr>
      <xdr:spPr>
        <a:xfrm>
          <a:off x="13169900" y="971296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55" name="フローチャート: 判断 254"/>
        <xdr:cNvSpPr/>
      </xdr:nvSpPr>
      <xdr:spPr>
        <a:xfrm>
          <a:off x="1401826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96520</xdr:rowOff>
    </xdr:from>
    <xdr:ext cx="758190" cy="259080"/>
    <xdr:sp macro="" textlink="">
      <xdr:nvSpPr>
        <xdr:cNvPr id="256" name="テキスト ボックス 255"/>
        <xdr:cNvSpPr txBox="1"/>
      </xdr:nvSpPr>
      <xdr:spPr>
        <a:xfrm>
          <a:off x="13682980" y="9354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163830</xdr:rowOff>
    </xdr:from>
    <xdr:to xmlns:xdr="http://schemas.openxmlformats.org/drawingml/2006/spreadsheetDrawing">
      <xdr:col>65</xdr:col>
      <xdr:colOff>53975</xdr:colOff>
      <xdr:row>56</xdr:row>
      <xdr:rowOff>93980</xdr:rowOff>
    </xdr:to>
    <xdr:sp macro="" textlink="">
      <xdr:nvSpPr>
        <xdr:cNvPr id="257" name="フローチャート: 判断 256"/>
        <xdr:cNvSpPr/>
      </xdr:nvSpPr>
      <xdr:spPr>
        <a:xfrm>
          <a:off x="13116560" y="959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104140</xdr:rowOff>
    </xdr:from>
    <xdr:ext cx="759460" cy="259080"/>
    <xdr:sp macro="" textlink="">
      <xdr:nvSpPr>
        <xdr:cNvPr id="258" name="テキスト ボックス 257"/>
        <xdr:cNvSpPr txBox="1"/>
      </xdr:nvSpPr>
      <xdr:spPr>
        <a:xfrm>
          <a:off x="12783820" y="9362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0" name="テキスト ボックス 259"/>
        <xdr:cNvSpPr txBox="1"/>
      </xdr:nvSpPr>
      <xdr:spPr>
        <a:xfrm>
          <a:off x="156514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1" name="テキスト ボックス 260"/>
        <xdr:cNvSpPr txBox="1"/>
      </xdr:nvSpPr>
      <xdr:spPr>
        <a:xfrm>
          <a:off x="147497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3" name="テキスト ボックス 262"/>
        <xdr:cNvSpPr txBox="1"/>
      </xdr:nvSpPr>
      <xdr:spPr>
        <a:xfrm>
          <a:off x="1294892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137160</xdr:rowOff>
    </xdr:from>
    <xdr:to xmlns:xdr="http://schemas.openxmlformats.org/drawingml/2006/spreadsheetDrawing">
      <xdr:col>82</xdr:col>
      <xdr:colOff>158750</xdr:colOff>
      <xdr:row>57</xdr:row>
      <xdr:rowOff>67310</xdr:rowOff>
    </xdr:to>
    <xdr:sp macro="" textlink="">
      <xdr:nvSpPr>
        <xdr:cNvPr id="264" name="楕円 263"/>
        <xdr:cNvSpPr/>
      </xdr:nvSpPr>
      <xdr:spPr>
        <a:xfrm>
          <a:off x="1666748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109220</xdr:rowOff>
    </xdr:from>
    <xdr:ext cx="759460" cy="255270"/>
    <xdr:sp macro="" textlink="">
      <xdr:nvSpPr>
        <xdr:cNvPr id="265" name="その他該当値テキスト"/>
        <xdr:cNvSpPr txBox="1"/>
      </xdr:nvSpPr>
      <xdr:spPr>
        <a:xfrm>
          <a:off x="16807180" y="971042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66" name="楕円 265"/>
        <xdr:cNvSpPr/>
      </xdr:nvSpPr>
      <xdr:spPr>
        <a:xfrm>
          <a:off x="1581912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5270"/>
    <xdr:sp macro="" textlink="">
      <xdr:nvSpPr>
        <xdr:cNvPr id="267" name="テキスト ボックス 266"/>
        <xdr:cNvSpPr txBox="1"/>
      </xdr:nvSpPr>
      <xdr:spPr>
        <a:xfrm>
          <a:off x="15483840" y="97104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8" name="楕円 267"/>
        <xdr:cNvSpPr/>
      </xdr:nvSpPr>
      <xdr:spPr>
        <a:xfrm>
          <a:off x="14917420" y="974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69" name="テキスト ボックス 268"/>
        <xdr:cNvSpPr txBox="1"/>
      </xdr:nvSpPr>
      <xdr:spPr>
        <a:xfrm>
          <a:off x="1458468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106680</xdr:rowOff>
    </xdr:from>
    <xdr:to xmlns:xdr="http://schemas.openxmlformats.org/drawingml/2006/spreadsheetDrawing">
      <xdr:col>69</xdr:col>
      <xdr:colOff>142875</xdr:colOff>
      <xdr:row>57</xdr:row>
      <xdr:rowOff>36830</xdr:rowOff>
    </xdr:to>
    <xdr:sp macro="" textlink="">
      <xdr:nvSpPr>
        <xdr:cNvPr id="270" name="楕円 269"/>
        <xdr:cNvSpPr/>
      </xdr:nvSpPr>
      <xdr:spPr>
        <a:xfrm>
          <a:off x="1401826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21590</xdr:rowOff>
    </xdr:from>
    <xdr:ext cx="758190" cy="259080"/>
    <xdr:sp macro="" textlink="">
      <xdr:nvSpPr>
        <xdr:cNvPr id="271" name="テキスト ボックス 270"/>
        <xdr:cNvSpPr txBox="1"/>
      </xdr:nvSpPr>
      <xdr:spPr>
        <a:xfrm>
          <a:off x="13682980" y="9794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60960</xdr:rowOff>
    </xdr:from>
    <xdr:to xmlns:xdr="http://schemas.openxmlformats.org/drawingml/2006/spreadsheetDrawing">
      <xdr:col>65</xdr:col>
      <xdr:colOff>53975</xdr:colOff>
      <xdr:row>56</xdr:row>
      <xdr:rowOff>162560</xdr:rowOff>
    </xdr:to>
    <xdr:sp macro="" textlink="">
      <xdr:nvSpPr>
        <xdr:cNvPr id="272" name="楕円 271"/>
        <xdr:cNvSpPr/>
      </xdr:nvSpPr>
      <xdr:spPr>
        <a:xfrm>
          <a:off x="13116560" y="9662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147320</xdr:rowOff>
    </xdr:from>
    <xdr:ext cx="759460" cy="259080"/>
    <xdr:sp macro="" textlink="">
      <xdr:nvSpPr>
        <xdr:cNvPr id="273" name="テキスト ボックス 272"/>
        <xdr:cNvSpPr txBox="1"/>
      </xdr:nvSpPr>
      <xdr:spPr>
        <a:xfrm>
          <a:off x="12783820" y="97485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ポイント上昇しているが</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類似団体平均よりも低い状況を維持できている。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今後は、既存の補助事業の廃止及び見直しに取り組み、住民サービスの低下を招かないよう適正な財政運営に努める。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85" name="テキスト ボックス 284"/>
        <xdr:cNvSpPr txBox="1"/>
      </xdr:nvSpPr>
      <xdr:spPr>
        <a:xfrm>
          <a:off x="1256538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87" name="テキスト ボックス 286"/>
        <xdr:cNvSpPr txBox="1"/>
      </xdr:nvSpPr>
      <xdr:spPr>
        <a:xfrm>
          <a:off x="1208786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89" name="テキスト ボックス 288"/>
        <xdr:cNvSpPr txBox="1"/>
      </xdr:nvSpPr>
      <xdr:spPr>
        <a:xfrm>
          <a:off x="1208786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1" name="テキスト ボックス 290"/>
        <xdr:cNvSpPr txBox="1"/>
      </xdr:nvSpPr>
      <xdr:spPr>
        <a:xfrm>
          <a:off x="1208786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3" name="テキスト ボックス 292"/>
        <xdr:cNvSpPr txBox="1"/>
      </xdr:nvSpPr>
      <xdr:spPr>
        <a:xfrm>
          <a:off x="1208786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295" name="テキスト ボックス 294"/>
        <xdr:cNvSpPr txBox="1"/>
      </xdr:nvSpPr>
      <xdr:spPr>
        <a:xfrm>
          <a:off x="1208786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39</xdr:row>
      <xdr:rowOff>147320</xdr:rowOff>
    </xdr:to>
    <xdr:cxnSp macro="">
      <xdr:nvCxnSpPr>
        <xdr:cNvPr id="298" name="直線コネクタ 297"/>
        <xdr:cNvCxnSpPr/>
      </xdr:nvCxnSpPr>
      <xdr:spPr>
        <a:xfrm flipV="1">
          <a:off x="1671828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119380</xdr:rowOff>
    </xdr:from>
    <xdr:ext cx="759460" cy="259080"/>
    <xdr:sp macro="" textlink="">
      <xdr:nvSpPr>
        <xdr:cNvPr id="299" name="補助費等最小値テキスト"/>
        <xdr:cNvSpPr txBox="1"/>
      </xdr:nvSpPr>
      <xdr:spPr>
        <a:xfrm>
          <a:off x="16807180" y="68059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147320</xdr:rowOff>
    </xdr:from>
    <xdr:to xmlns:xdr="http://schemas.openxmlformats.org/drawingml/2006/spreadsheetDrawing">
      <xdr:col>82</xdr:col>
      <xdr:colOff>196850</xdr:colOff>
      <xdr:row>39</xdr:row>
      <xdr:rowOff>147320</xdr:rowOff>
    </xdr:to>
    <xdr:cxnSp macro="">
      <xdr:nvCxnSpPr>
        <xdr:cNvPr id="300" name="直線コネクタ 299"/>
        <xdr:cNvCxnSpPr/>
      </xdr:nvCxnSpPr>
      <xdr:spPr>
        <a:xfrm>
          <a:off x="1662938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59460" cy="259080"/>
    <xdr:sp macro="" textlink="">
      <xdr:nvSpPr>
        <xdr:cNvPr id="301" name="補助費等最大値テキスト"/>
        <xdr:cNvSpPr txBox="1"/>
      </xdr:nvSpPr>
      <xdr:spPr>
        <a:xfrm>
          <a:off x="16807180" y="56356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2" name="直線コネクタ 301"/>
        <xdr:cNvCxnSpPr/>
      </xdr:nvCxnSpPr>
      <xdr:spPr>
        <a:xfrm>
          <a:off x="1662938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40640</xdr:rowOff>
    </xdr:from>
    <xdr:to xmlns:xdr="http://schemas.openxmlformats.org/drawingml/2006/spreadsheetDrawing">
      <xdr:col>82</xdr:col>
      <xdr:colOff>107950</xdr:colOff>
      <xdr:row>36</xdr:row>
      <xdr:rowOff>90170</xdr:rowOff>
    </xdr:to>
    <xdr:cxnSp macro="">
      <xdr:nvCxnSpPr>
        <xdr:cNvPr id="303" name="直線コネクタ 302"/>
        <xdr:cNvCxnSpPr/>
      </xdr:nvCxnSpPr>
      <xdr:spPr>
        <a:xfrm>
          <a:off x="15869920" y="6212840"/>
          <a:ext cx="8483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148590</xdr:rowOff>
    </xdr:from>
    <xdr:ext cx="759460" cy="259080"/>
    <xdr:sp macro="" textlink="">
      <xdr:nvSpPr>
        <xdr:cNvPr id="304" name="補助費等平均値テキスト"/>
        <xdr:cNvSpPr txBox="1"/>
      </xdr:nvSpPr>
      <xdr:spPr>
        <a:xfrm>
          <a:off x="16807180" y="632079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xdr:rowOff>
    </xdr:from>
    <xdr:to xmlns:xdr="http://schemas.openxmlformats.org/drawingml/2006/spreadsheetDrawing">
      <xdr:col>82</xdr:col>
      <xdr:colOff>158750</xdr:colOff>
      <xdr:row>37</xdr:row>
      <xdr:rowOff>106680</xdr:rowOff>
    </xdr:to>
    <xdr:sp macro="" textlink="">
      <xdr:nvSpPr>
        <xdr:cNvPr id="305" name="フローチャート: 判断 304"/>
        <xdr:cNvSpPr/>
      </xdr:nvSpPr>
      <xdr:spPr>
        <a:xfrm>
          <a:off x="1666748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40640</xdr:rowOff>
    </xdr:from>
    <xdr:to xmlns:xdr="http://schemas.openxmlformats.org/drawingml/2006/spreadsheetDrawing">
      <xdr:col>78</xdr:col>
      <xdr:colOff>69850</xdr:colOff>
      <xdr:row>36</xdr:row>
      <xdr:rowOff>109220</xdr:rowOff>
    </xdr:to>
    <xdr:cxnSp macro="">
      <xdr:nvCxnSpPr>
        <xdr:cNvPr id="306" name="直線コネクタ 305"/>
        <xdr:cNvCxnSpPr/>
      </xdr:nvCxnSpPr>
      <xdr:spPr>
        <a:xfrm flipV="1">
          <a:off x="14968220" y="6212840"/>
          <a:ext cx="901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07" name="フローチャート: 判断 306"/>
        <xdr:cNvSpPr/>
      </xdr:nvSpPr>
      <xdr:spPr>
        <a:xfrm>
          <a:off x="1581912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55270"/>
    <xdr:sp macro="" textlink="">
      <xdr:nvSpPr>
        <xdr:cNvPr id="308" name="テキスト ボックス 307"/>
        <xdr:cNvSpPr txBox="1"/>
      </xdr:nvSpPr>
      <xdr:spPr>
        <a:xfrm>
          <a:off x="15483840" y="63988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76835</xdr:rowOff>
    </xdr:from>
    <xdr:to xmlns:xdr="http://schemas.openxmlformats.org/drawingml/2006/spreadsheetDrawing">
      <xdr:col>73</xdr:col>
      <xdr:colOff>180975</xdr:colOff>
      <xdr:row>36</xdr:row>
      <xdr:rowOff>109220</xdr:rowOff>
    </xdr:to>
    <xdr:cxnSp macro="">
      <xdr:nvCxnSpPr>
        <xdr:cNvPr id="309" name="直線コネクタ 308"/>
        <xdr:cNvCxnSpPr/>
      </xdr:nvCxnSpPr>
      <xdr:spPr>
        <a:xfrm>
          <a:off x="14069060" y="6249035"/>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0" name="フローチャート: 判断 309"/>
        <xdr:cNvSpPr/>
      </xdr:nvSpPr>
      <xdr:spPr>
        <a:xfrm>
          <a:off x="14917420" y="63538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9080"/>
    <xdr:sp macro="" textlink="">
      <xdr:nvSpPr>
        <xdr:cNvPr id="311" name="テキスト ボックス 310"/>
        <xdr:cNvSpPr txBox="1"/>
      </xdr:nvSpPr>
      <xdr:spPr>
        <a:xfrm>
          <a:off x="1458468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76835</xdr:rowOff>
    </xdr:from>
    <xdr:to xmlns:xdr="http://schemas.openxmlformats.org/drawingml/2006/spreadsheetDrawing">
      <xdr:col>69</xdr:col>
      <xdr:colOff>92075</xdr:colOff>
      <xdr:row>37</xdr:row>
      <xdr:rowOff>24130</xdr:rowOff>
    </xdr:to>
    <xdr:cxnSp macro="">
      <xdr:nvCxnSpPr>
        <xdr:cNvPr id="312" name="直線コネクタ 311"/>
        <xdr:cNvCxnSpPr/>
      </xdr:nvCxnSpPr>
      <xdr:spPr>
        <a:xfrm flipV="1">
          <a:off x="13169900" y="6249035"/>
          <a:ext cx="8991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401826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58190" cy="255270"/>
    <xdr:sp macro="" textlink="">
      <xdr:nvSpPr>
        <xdr:cNvPr id="314" name="テキスト ボックス 313"/>
        <xdr:cNvSpPr txBox="1"/>
      </xdr:nvSpPr>
      <xdr:spPr>
        <a:xfrm>
          <a:off x="13682980" y="6421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5" name="フローチャート: 判断 314"/>
        <xdr:cNvSpPr/>
      </xdr:nvSpPr>
      <xdr:spPr>
        <a:xfrm>
          <a:off x="13116560" y="63258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59460" cy="259080"/>
    <xdr:sp macro="" textlink="">
      <xdr:nvSpPr>
        <xdr:cNvPr id="316" name="テキスト ボックス 315"/>
        <xdr:cNvSpPr txBox="1"/>
      </xdr:nvSpPr>
      <xdr:spPr>
        <a:xfrm>
          <a:off x="12783820" y="6412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8" name="テキスト ボックス 317"/>
        <xdr:cNvSpPr txBox="1"/>
      </xdr:nvSpPr>
      <xdr:spPr>
        <a:xfrm>
          <a:off x="156514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9" name="テキスト ボックス 318"/>
        <xdr:cNvSpPr txBox="1"/>
      </xdr:nvSpPr>
      <xdr:spPr>
        <a:xfrm>
          <a:off x="147497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1" name="テキスト ボックス 320"/>
        <xdr:cNvSpPr txBox="1"/>
      </xdr:nvSpPr>
      <xdr:spPr>
        <a:xfrm>
          <a:off x="1294892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39370</xdr:rowOff>
    </xdr:from>
    <xdr:to xmlns:xdr="http://schemas.openxmlformats.org/drawingml/2006/spreadsheetDrawing">
      <xdr:col>82</xdr:col>
      <xdr:colOff>158750</xdr:colOff>
      <xdr:row>36</xdr:row>
      <xdr:rowOff>140970</xdr:rowOff>
    </xdr:to>
    <xdr:sp macro="" textlink="">
      <xdr:nvSpPr>
        <xdr:cNvPr id="322" name="楕円 321"/>
        <xdr:cNvSpPr/>
      </xdr:nvSpPr>
      <xdr:spPr>
        <a:xfrm>
          <a:off x="1666748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55880</xdr:rowOff>
    </xdr:from>
    <xdr:ext cx="759460" cy="259080"/>
    <xdr:sp macro="" textlink="">
      <xdr:nvSpPr>
        <xdr:cNvPr id="323" name="補助費等該当値テキスト"/>
        <xdr:cNvSpPr txBox="1"/>
      </xdr:nvSpPr>
      <xdr:spPr>
        <a:xfrm>
          <a:off x="16807180" y="60566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24" name="楕円 323"/>
        <xdr:cNvSpPr/>
      </xdr:nvSpPr>
      <xdr:spPr>
        <a:xfrm>
          <a:off x="1581912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5270"/>
    <xdr:sp macro="" textlink="">
      <xdr:nvSpPr>
        <xdr:cNvPr id="325" name="テキスト ボックス 324"/>
        <xdr:cNvSpPr txBox="1"/>
      </xdr:nvSpPr>
      <xdr:spPr>
        <a:xfrm>
          <a:off x="15483840" y="59302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26" name="楕円 325"/>
        <xdr:cNvSpPr/>
      </xdr:nvSpPr>
      <xdr:spPr>
        <a:xfrm>
          <a:off x="14917420" y="62299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5270"/>
    <xdr:sp macro="" textlink="">
      <xdr:nvSpPr>
        <xdr:cNvPr id="327" name="テキスト ボックス 326"/>
        <xdr:cNvSpPr txBox="1"/>
      </xdr:nvSpPr>
      <xdr:spPr>
        <a:xfrm>
          <a:off x="14584680" y="5998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8" name="楕円 327"/>
        <xdr:cNvSpPr/>
      </xdr:nvSpPr>
      <xdr:spPr>
        <a:xfrm>
          <a:off x="1401826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58190" cy="259080"/>
    <xdr:sp macro="" textlink="">
      <xdr:nvSpPr>
        <xdr:cNvPr id="329" name="テキスト ボックス 328"/>
        <xdr:cNvSpPr txBox="1"/>
      </xdr:nvSpPr>
      <xdr:spPr>
        <a:xfrm>
          <a:off x="13682980" y="59670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0" name="楕円 329"/>
        <xdr:cNvSpPr/>
      </xdr:nvSpPr>
      <xdr:spPr>
        <a:xfrm>
          <a:off x="13116560" y="6316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85090</xdr:rowOff>
    </xdr:from>
    <xdr:ext cx="759460" cy="259080"/>
    <xdr:sp macro="" textlink="">
      <xdr:nvSpPr>
        <xdr:cNvPr id="331" name="テキスト ボックス 330"/>
        <xdr:cNvSpPr txBox="1"/>
      </xdr:nvSpPr>
      <xdr:spPr>
        <a:xfrm>
          <a:off x="12783820" y="6085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近年は減少傾向であったが前年度と比較し0.9ポイント上昇したものの、類似団体平均は下回っている。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億円以下を堅持し、健全財政に努めていく。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3" name="テキスト ボックス 342"/>
        <xdr:cNvSpPr txBox="1"/>
      </xdr:nvSpPr>
      <xdr:spPr>
        <a:xfrm>
          <a:off x="73152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5270"/>
    <xdr:sp macro="" textlink="">
      <xdr:nvSpPr>
        <xdr:cNvPr id="345" name="テキスト ボックス 344"/>
        <xdr:cNvSpPr txBox="1"/>
      </xdr:nvSpPr>
      <xdr:spPr>
        <a:xfrm>
          <a:off x="256540" y="14272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7" name="テキスト ボックス 346"/>
        <xdr:cNvSpPr txBox="1"/>
      </xdr:nvSpPr>
      <xdr:spPr>
        <a:xfrm>
          <a:off x="25654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9" name="テキスト ボックス 348"/>
        <xdr:cNvSpPr txBox="1"/>
      </xdr:nvSpPr>
      <xdr:spPr>
        <a:xfrm>
          <a:off x="25654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5270"/>
    <xdr:sp macro="" textlink="">
      <xdr:nvSpPr>
        <xdr:cNvPr id="351" name="テキスト ボックス 350"/>
        <xdr:cNvSpPr txBox="1"/>
      </xdr:nvSpPr>
      <xdr:spPr>
        <a:xfrm>
          <a:off x="256540" y="13129260"/>
          <a:ext cx="506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3" name="テキスト ボックス 352"/>
        <xdr:cNvSpPr txBox="1"/>
      </xdr:nvSpPr>
      <xdr:spPr>
        <a:xfrm>
          <a:off x="25654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5" name="テキスト ボックス 354"/>
        <xdr:cNvSpPr txBox="1"/>
      </xdr:nvSpPr>
      <xdr:spPr>
        <a:xfrm>
          <a:off x="25654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1270</xdr:rowOff>
    </xdr:to>
    <xdr:cxnSp macro="">
      <xdr:nvCxnSpPr>
        <xdr:cNvPr id="358" name="直線コネクタ 357"/>
        <xdr:cNvCxnSpPr/>
      </xdr:nvCxnSpPr>
      <xdr:spPr>
        <a:xfrm flipV="1">
          <a:off x="488696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59460" cy="255270"/>
    <xdr:sp macro="" textlink="">
      <xdr:nvSpPr>
        <xdr:cNvPr id="359" name="公債費最小値テキスト"/>
        <xdr:cNvSpPr txBox="1"/>
      </xdr:nvSpPr>
      <xdr:spPr>
        <a:xfrm>
          <a:off x="4975860" y="138607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0" name="直線コネクタ 359"/>
        <xdr:cNvCxnSpPr/>
      </xdr:nvCxnSpPr>
      <xdr:spPr>
        <a:xfrm>
          <a:off x="4795520" y="138887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59460" cy="259080"/>
    <xdr:sp macro="" textlink="">
      <xdr:nvSpPr>
        <xdr:cNvPr id="361" name="公債費最大値テキスト"/>
        <xdr:cNvSpPr txBox="1"/>
      </xdr:nvSpPr>
      <xdr:spPr>
        <a:xfrm>
          <a:off x="4975860" y="1225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95520" y="12509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96520</xdr:rowOff>
    </xdr:from>
    <xdr:to xmlns:xdr="http://schemas.openxmlformats.org/drawingml/2006/spreadsheetDrawing">
      <xdr:col>24</xdr:col>
      <xdr:colOff>25400</xdr:colOff>
      <xdr:row>76</xdr:row>
      <xdr:rowOff>130810</xdr:rowOff>
    </xdr:to>
    <xdr:cxnSp macro="">
      <xdr:nvCxnSpPr>
        <xdr:cNvPr id="363" name="直線コネクタ 362"/>
        <xdr:cNvCxnSpPr/>
      </xdr:nvCxnSpPr>
      <xdr:spPr>
        <a:xfrm>
          <a:off x="4036060" y="13126720"/>
          <a:ext cx="8509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135890</xdr:rowOff>
    </xdr:from>
    <xdr:ext cx="759460" cy="259080"/>
    <xdr:sp macro="" textlink="">
      <xdr:nvSpPr>
        <xdr:cNvPr id="364" name="公債費平均値テキスト"/>
        <xdr:cNvSpPr txBox="1"/>
      </xdr:nvSpPr>
      <xdr:spPr>
        <a:xfrm>
          <a:off x="4975860" y="1316609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163830</xdr:rowOff>
    </xdr:from>
    <xdr:to xmlns:xdr="http://schemas.openxmlformats.org/drawingml/2006/spreadsheetDrawing">
      <xdr:col>24</xdr:col>
      <xdr:colOff>76200</xdr:colOff>
      <xdr:row>77</xdr:row>
      <xdr:rowOff>93980</xdr:rowOff>
    </xdr:to>
    <xdr:sp macro="" textlink="">
      <xdr:nvSpPr>
        <xdr:cNvPr id="365" name="フローチャート: 判断 364"/>
        <xdr:cNvSpPr/>
      </xdr:nvSpPr>
      <xdr:spPr>
        <a:xfrm>
          <a:off x="4833620" y="131940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92710</xdr:rowOff>
    </xdr:from>
    <xdr:to xmlns:xdr="http://schemas.openxmlformats.org/drawingml/2006/spreadsheetDrawing">
      <xdr:col>19</xdr:col>
      <xdr:colOff>187325</xdr:colOff>
      <xdr:row>76</xdr:row>
      <xdr:rowOff>96520</xdr:rowOff>
    </xdr:to>
    <xdr:cxnSp macro="">
      <xdr:nvCxnSpPr>
        <xdr:cNvPr id="366" name="直線コネクタ 365"/>
        <xdr:cNvCxnSpPr/>
      </xdr:nvCxnSpPr>
      <xdr:spPr>
        <a:xfrm>
          <a:off x="3136900" y="13122910"/>
          <a:ext cx="8991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7" name="フローチャート: 判断 366"/>
        <xdr:cNvSpPr/>
      </xdr:nvSpPr>
      <xdr:spPr>
        <a:xfrm>
          <a:off x="3985260" y="13148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33020</xdr:rowOff>
    </xdr:from>
    <xdr:ext cx="732790" cy="259080"/>
    <xdr:sp macro="" textlink="">
      <xdr:nvSpPr>
        <xdr:cNvPr id="368" name="テキスト ボックス 367"/>
        <xdr:cNvSpPr txBox="1"/>
      </xdr:nvSpPr>
      <xdr:spPr>
        <a:xfrm>
          <a:off x="3652520" y="132346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92710</xdr:rowOff>
    </xdr:from>
    <xdr:to xmlns:xdr="http://schemas.openxmlformats.org/drawingml/2006/spreadsheetDrawing">
      <xdr:col>15</xdr:col>
      <xdr:colOff>98425</xdr:colOff>
      <xdr:row>76</xdr:row>
      <xdr:rowOff>161290</xdr:rowOff>
    </xdr:to>
    <xdr:cxnSp macro="">
      <xdr:nvCxnSpPr>
        <xdr:cNvPr id="369" name="直線コネクタ 368"/>
        <xdr:cNvCxnSpPr/>
      </xdr:nvCxnSpPr>
      <xdr:spPr>
        <a:xfrm flipV="1">
          <a:off x="2237740" y="13122910"/>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861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55880</xdr:rowOff>
    </xdr:from>
    <xdr:ext cx="759460" cy="259080"/>
    <xdr:sp macro="" textlink="">
      <xdr:nvSpPr>
        <xdr:cNvPr id="371" name="テキスト ボックス 370"/>
        <xdr:cNvSpPr txBox="1"/>
      </xdr:nvSpPr>
      <xdr:spPr>
        <a:xfrm>
          <a:off x="2750820" y="132575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161290</xdr:rowOff>
    </xdr:from>
    <xdr:to xmlns:xdr="http://schemas.openxmlformats.org/drawingml/2006/spreadsheetDrawing">
      <xdr:col>11</xdr:col>
      <xdr:colOff>9525</xdr:colOff>
      <xdr:row>77</xdr:row>
      <xdr:rowOff>43180</xdr:rowOff>
    </xdr:to>
    <xdr:cxnSp macro="">
      <xdr:nvCxnSpPr>
        <xdr:cNvPr id="372" name="直線コネクタ 371"/>
        <xdr:cNvCxnSpPr/>
      </xdr:nvCxnSpPr>
      <xdr:spPr>
        <a:xfrm flipV="1">
          <a:off x="1336040" y="13191490"/>
          <a:ext cx="901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3" name="フローチャート: 判断 372"/>
        <xdr:cNvSpPr/>
      </xdr:nvSpPr>
      <xdr:spPr>
        <a:xfrm>
          <a:off x="2184400" y="131711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58190" cy="259080"/>
    <xdr:sp macro="" textlink="">
      <xdr:nvSpPr>
        <xdr:cNvPr id="374" name="テキスト ボックス 373"/>
        <xdr:cNvSpPr txBox="1"/>
      </xdr:nvSpPr>
      <xdr:spPr>
        <a:xfrm>
          <a:off x="1851660" y="13257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75" name="フローチャート: 判断 374"/>
        <xdr:cNvSpPr/>
      </xdr:nvSpPr>
      <xdr:spPr>
        <a:xfrm>
          <a:off x="128524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0730" cy="259080"/>
    <xdr:sp macro="" textlink="">
      <xdr:nvSpPr>
        <xdr:cNvPr id="376" name="テキスト ボックス 375"/>
        <xdr:cNvSpPr txBox="1"/>
      </xdr:nvSpPr>
      <xdr:spPr>
        <a:xfrm>
          <a:off x="949960" y="1295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77" name="テキスト ボックス 376"/>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9" name="テキスト ボックス 378"/>
        <xdr:cNvSpPr txBox="1"/>
      </xdr:nvSpPr>
      <xdr:spPr>
        <a:xfrm>
          <a:off x="2918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9460" cy="259080"/>
    <xdr:sp macro="" textlink="">
      <xdr:nvSpPr>
        <xdr:cNvPr id="380" name="テキスト ボックス 379"/>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81" name="テキスト ボックス 380"/>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82" name="楕円 381"/>
        <xdr:cNvSpPr/>
      </xdr:nvSpPr>
      <xdr:spPr>
        <a:xfrm>
          <a:off x="4833620" y="131102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96520</xdr:rowOff>
    </xdr:from>
    <xdr:ext cx="759460" cy="259080"/>
    <xdr:sp macro="" textlink="">
      <xdr:nvSpPr>
        <xdr:cNvPr id="383" name="公債費該当値テキスト"/>
        <xdr:cNvSpPr txBox="1"/>
      </xdr:nvSpPr>
      <xdr:spPr>
        <a:xfrm>
          <a:off x="4975860" y="129552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84" name="楕円 383"/>
        <xdr:cNvSpPr/>
      </xdr:nvSpPr>
      <xdr:spPr>
        <a:xfrm>
          <a:off x="3985260" y="130759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2790" cy="255270"/>
    <xdr:sp macro="" textlink="">
      <xdr:nvSpPr>
        <xdr:cNvPr id="385" name="テキスト ボックス 384"/>
        <xdr:cNvSpPr txBox="1"/>
      </xdr:nvSpPr>
      <xdr:spPr>
        <a:xfrm>
          <a:off x="3652520" y="1284478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41910</xdr:rowOff>
    </xdr:from>
    <xdr:to xmlns:xdr="http://schemas.openxmlformats.org/drawingml/2006/spreadsheetDrawing">
      <xdr:col>15</xdr:col>
      <xdr:colOff>149225</xdr:colOff>
      <xdr:row>76</xdr:row>
      <xdr:rowOff>143510</xdr:rowOff>
    </xdr:to>
    <xdr:sp macro="" textlink="">
      <xdr:nvSpPr>
        <xdr:cNvPr id="386" name="楕円 385"/>
        <xdr:cNvSpPr/>
      </xdr:nvSpPr>
      <xdr:spPr>
        <a:xfrm>
          <a:off x="30861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153670</xdr:rowOff>
    </xdr:from>
    <xdr:ext cx="759460" cy="259080"/>
    <xdr:sp macro="" textlink="">
      <xdr:nvSpPr>
        <xdr:cNvPr id="387" name="テキスト ボックス 386"/>
        <xdr:cNvSpPr txBox="1"/>
      </xdr:nvSpPr>
      <xdr:spPr>
        <a:xfrm>
          <a:off x="2750820" y="128409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88" name="楕円 387"/>
        <xdr:cNvSpPr/>
      </xdr:nvSpPr>
      <xdr:spPr>
        <a:xfrm>
          <a:off x="2184400" y="13140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8190" cy="259080"/>
    <xdr:sp macro="" textlink="">
      <xdr:nvSpPr>
        <xdr:cNvPr id="389" name="テキスト ボックス 388"/>
        <xdr:cNvSpPr txBox="1"/>
      </xdr:nvSpPr>
      <xdr:spPr>
        <a:xfrm>
          <a:off x="1851660" y="12909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163830</xdr:rowOff>
    </xdr:from>
    <xdr:to xmlns:xdr="http://schemas.openxmlformats.org/drawingml/2006/spreadsheetDrawing">
      <xdr:col>6</xdr:col>
      <xdr:colOff>171450</xdr:colOff>
      <xdr:row>77</xdr:row>
      <xdr:rowOff>93980</xdr:rowOff>
    </xdr:to>
    <xdr:sp macro="" textlink="">
      <xdr:nvSpPr>
        <xdr:cNvPr id="390" name="楕円 389"/>
        <xdr:cNvSpPr/>
      </xdr:nvSpPr>
      <xdr:spPr>
        <a:xfrm>
          <a:off x="128524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78740</xdr:rowOff>
    </xdr:from>
    <xdr:ext cx="760730" cy="259080"/>
    <xdr:sp macro="" textlink="">
      <xdr:nvSpPr>
        <xdr:cNvPr id="391" name="テキスト ボックス 390"/>
        <xdr:cNvSpPr txBox="1"/>
      </xdr:nvSpPr>
      <xdr:spPr>
        <a:xfrm>
          <a:off x="949960" y="13280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前年度と比較して4.4ポイント上昇しており類似団体平均を上回っている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全国平均よりは低い状況である。令和3年度に減少したことの反動による上昇ではあるがそれ以前の数値よりは低い状況である。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今後、定年延長の影響で退職者数が減少することもあり人件費の削減は難しいので、全体的に既存事業の廃止及び見直しに取り組み、経常経費の縮減に努めていく。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3" name="テキスト ボックス 402"/>
        <xdr:cNvSpPr txBox="1"/>
      </xdr:nvSpPr>
      <xdr:spPr>
        <a:xfrm>
          <a:off x="1256538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5" name="テキスト ボックス 404"/>
        <xdr:cNvSpPr txBox="1"/>
      </xdr:nvSpPr>
      <xdr:spPr>
        <a:xfrm>
          <a:off x="1208786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07" name="テキスト ボックス 406"/>
        <xdr:cNvSpPr txBox="1"/>
      </xdr:nvSpPr>
      <xdr:spPr>
        <a:xfrm>
          <a:off x="1208786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09" name="テキスト ボックス 408"/>
        <xdr:cNvSpPr txBox="1"/>
      </xdr:nvSpPr>
      <xdr:spPr>
        <a:xfrm>
          <a:off x="1208786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11" name="テキスト ボックス 410"/>
        <xdr:cNvSpPr txBox="1"/>
      </xdr:nvSpPr>
      <xdr:spPr>
        <a:xfrm>
          <a:off x="1208786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13" name="テキスト ボックス 412"/>
        <xdr:cNvSpPr txBox="1"/>
      </xdr:nvSpPr>
      <xdr:spPr>
        <a:xfrm>
          <a:off x="1208786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15" name="テキスト ボックス 414"/>
        <xdr:cNvSpPr txBox="1"/>
      </xdr:nvSpPr>
      <xdr:spPr>
        <a:xfrm>
          <a:off x="1208786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7" name="テキスト ボックス 416"/>
        <xdr:cNvSpPr txBox="1"/>
      </xdr:nvSpPr>
      <xdr:spPr>
        <a:xfrm>
          <a:off x="1208786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146050</xdr:rowOff>
    </xdr:to>
    <xdr:cxnSp macro="">
      <xdr:nvCxnSpPr>
        <xdr:cNvPr id="419" name="直線コネクタ 418"/>
        <xdr:cNvCxnSpPr/>
      </xdr:nvCxnSpPr>
      <xdr:spPr>
        <a:xfrm flipV="1">
          <a:off x="1671828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59460" cy="259080"/>
    <xdr:sp macro="" textlink="">
      <xdr:nvSpPr>
        <xdr:cNvPr id="420" name="公債費以外最小値テキスト"/>
        <xdr:cNvSpPr txBox="1"/>
      </xdr:nvSpPr>
      <xdr:spPr>
        <a:xfrm>
          <a:off x="16807180" y="138341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21" name="直線コネクタ 420"/>
        <xdr:cNvCxnSpPr/>
      </xdr:nvCxnSpPr>
      <xdr:spPr>
        <a:xfrm>
          <a:off x="1662938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59460" cy="259080"/>
    <xdr:sp macro="" textlink="">
      <xdr:nvSpPr>
        <xdr:cNvPr id="422" name="公債費以外最大値テキスト"/>
        <xdr:cNvSpPr txBox="1"/>
      </xdr:nvSpPr>
      <xdr:spPr>
        <a:xfrm>
          <a:off x="16807180" y="12496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23" name="直線コネクタ 422"/>
        <xdr:cNvCxnSpPr/>
      </xdr:nvCxnSpPr>
      <xdr:spPr>
        <a:xfrm>
          <a:off x="1662938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73660</xdr:rowOff>
    </xdr:from>
    <xdr:to xmlns:xdr="http://schemas.openxmlformats.org/drawingml/2006/spreadsheetDrawing">
      <xdr:col>82</xdr:col>
      <xdr:colOff>107950</xdr:colOff>
      <xdr:row>78</xdr:row>
      <xdr:rowOff>69850</xdr:rowOff>
    </xdr:to>
    <xdr:cxnSp macro="">
      <xdr:nvCxnSpPr>
        <xdr:cNvPr id="424" name="直線コネクタ 423"/>
        <xdr:cNvCxnSpPr/>
      </xdr:nvCxnSpPr>
      <xdr:spPr>
        <a:xfrm>
          <a:off x="15869920" y="13275310"/>
          <a:ext cx="84836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107950</xdr:rowOff>
    </xdr:from>
    <xdr:ext cx="759460" cy="259080"/>
    <xdr:sp macro="" textlink="">
      <xdr:nvSpPr>
        <xdr:cNvPr id="425" name="公債費以外平均値テキスト"/>
        <xdr:cNvSpPr txBox="1"/>
      </xdr:nvSpPr>
      <xdr:spPr>
        <a:xfrm>
          <a:off x="16807180" y="129667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91440</xdr:rowOff>
    </xdr:from>
    <xdr:to xmlns:xdr="http://schemas.openxmlformats.org/drawingml/2006/spreadsheetDrawing">
      <xdr:col>82</xdr:col>
      <xdr:colOff>158750</xdr:colOff>
      <xdr:row>77</xdr:row>
      <xdr:rowOff>21590</xdr:rowOff>
    </xdr:to>
    <xdr:sp macro="" textlink="">
      <xdr:nvSpPr>
        <xdr:cNvPr id="426" name="フローチャート: 判断 425"/>
        <xdr:cNvSpPr/>
      </xdr:nvSpPr>
      <xdr:spPr>
        <a:xfrm>
          <a:off x="1666748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73660</xdr:rowOff>
    </xdr:from>
    <xdr:to xmlns:xdr="http://schemas.openxmlformats.org/drawingml/2006/spreadsheetDrawing">
      <xdr:col>78</xdr:col>
      <xdr:colOff>69850</xdr:colOff>
      <xdr:row>79</xdr:row>
      <xdr:rowOff>104140</xdr:rowOff>
    </xdr:to>
    <xdr:cxnSp macro="">
      <xdr:nvCxnSpPr>
        <xdr:cNvPr id="427" name="直線コネクタ 426"/>
        <xdr:cNvCxnSpPr/>
      </xdr:nvCxnSpPr>
      <xdr:spPr>
        <a:xfrm flipV="1">
          <a:off x="14968220" y="13275310"/>
          <a:ext cx="9017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8" name="フローチャート: 判断 427"/>
        <xdr:cNvSpPr/>
      </xdr:nvSpPr>
      <xdr:spPr>
        <a:xfrm>
          <a:off x="1581912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127000</xdr:rowOff>
    </xdr:from>
    <xdr:ext cx="736600" cy="259080"/>
    <xdr:sp macro="" textlink="">
      <xdr:nvSpPr>
        <xdr:cNvPr id="429" name="テキスト ボックス 428"/>
        <xdr:cNvSpPr txBox="1"/>
      </xdr:nvSpPr>
      <xdr:spPr>
        <a:xfrm>
          <a:off x="15483840" y="1281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168910</xdr:rowOff>
    </xdr:from>
    <xdr:to xmlns:xdr="http://schemas.openxmlformats.org/drawingml/2006/spreadsheetDrawing">
      <xdr:col>73</xdr:col>
      <xdr:colOff>180975</xdr:colOff>
      <xdr:row>79</xdr:row>
      <xdr:rowOff>104140</xdr:rowOff>
    </xdr:to>
    <xdr:cxnSp macro="">
      <xdr:nvCxnSpPr>
        <xdr:cNvPr id="430" name="直線コネクタ 429"/>
        <xdr:cNvCxnSpPr/>
      </xdr:nvCxnSpPr>
      <xdr:spPr>
        <a:xfrm>
          <a:off x="14069060" y="13542010"/>
          <a:ext cx="8991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31" name="フローチャート: 判断 430"/>
        <xdr:cNvSpPr/>
      </xdr:nvSpPr>
      <xdr:spPr>
        <a:xfrm>
          <a:off x="14917420" y="131635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73660</xdr:rowOff>
    </xdr:from>
    <xdr:ext cx="762000" cy="259080"/>
    <xdr:sp macro="" textlink="">
      <xdr:nvSpPr>
        <xdr:cNvPr id="432" name="テキスト ボックス 431"/>
        <xdr:cNvSpPr txBox="1"/>
      </xdr:nvSpPr>
      <xdr:spPr>
        <a:xfrm>
          <a:off x="1458468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119380</xdr:rowOff>
    </xdr:from>
    <xdr:to xmlns:xdr="http://schemas.openxmlformats.org/drawingml/2006/spreadsheetDrawing">
      <xdr:col>69</xdr:col>
      <xdr:colOff>92075</xdr:colOff>
      <xdr:row>78</xdr:row>
      <xdr:rowOff>168910</xdr:rowOff>
    </xdr:to>
    <xdr:cxnSp macro="">
      <xdr:nvCxnSpPr>
        <xdr:cNvPr id="433" name="直線コネクタ 432"/>
        <xdr:cNvCxnSpPr/>
      </xdr:nvCxnSpPr>
      <xdr:spPr>
        <a:xfrm>
          <a:off x="13169900" y="13492480"/>
          <a:ext cx="8991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4" name="フローチャート: 判断 433"/>
        <xdr:cNvSpPr/>
      </xdr:nvSpPr>
      <xdr:spPr>
        <a:xfrm>
          <a:off x="140182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8190" cy="259080"/>
    <xdr:sp macro="" textlink="">
      <xdr:nvSpPr>
        <xdr:cNvPr id="435" name="テキスト ボックス 434"/>
        <xdr:cNvSpPr txBox="1"/>
      </xdr:nvSpPr>
      <xdr:spPr>
        <a:xfrm>
          <a:off x="13682980" y="12966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36" name="フローチャート: 判断 435"/>
        <xdr:cNvSpPr/>
      </xdr:nvSpPr>
      <xdr:spPr>
        <a:xfrm>
          <a:off x="13116560" y="13178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88900</xdr:rowOff>
    </xdr:from>
    <xdr:ext cx="759460" cy="255270"/>
    <xdr:sp macro="" textlink="">
      <xdr:nvSpPr>
        <xdr:cNvPr id="437" name="テキスト ボックス 436"/>
        <xdr:cNvSpPr txBox="1"/>
      </xdr:nvSpPr>
      <xdr:spPr>
        <a:xfrm>
          <a:off x="12783820" y="1294765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9" name="テキスト ボックス 438"/>
        <xdr:cNvSpPr txBox="1"/>
      </xdr:nvSpPr>
      <xdr:spPr>
        <a:xfrm>
          <a:off x="156514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0" name="テキスト ボックス 439"/>
        <xdr:cNvSpPr txBox="1"/>
      </xdr:nvSpPr>
      <xdr:spPr>
        <a:xfrm>
          <a:off x="147497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2" name="テキスト ボックス 441"/>
        <xdr:cNvSpPr txBox="1"/>
      </xdr:nvSpPr>
      <xdr:spPr>
        <a:xfrm>
          <a:off x="1294892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19050</xdr:rowOff>
    </xdr:from>
    <xdr:to xmlns:xdr="http://schemas.openxmlformats.org/drawingml/2006/spreadsheetDrawing">
      <xdr:col>82</xdr:col>
      <xdr:colOff>158750</xdr:colOff>
      <xdr:row>78</xdr:row>
      <xdr:rowOff>120650</xdr:rowOff>
    </xdr:to>
    <xdr:sp macro="" textlink="">
      <xdr:nvSpPr>
        <xdr:cNvPr id="443" name="楕円 442"/>
        <xdr:cNvSpPr/>
      </xdr:nvSpPr>
      <xdr:spPr>
        <a:xfrm>
          <a:off x="1666748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162560</xdr:rowOff>
    </xdr:from>
    <xdr:ext cx="759460" cy="259080"/>
    <xdr:sp macro="" textlink="">
      <xdr:nvSpPr>
        <xdr:cNvPr id="444" name="公債費以外該当値テキスト"/>
        <xdr:cNvSpPr txBox="1"/>
      </xdr:nvSpPr>
      <xdr:spPr>
        <a:xfrm>
          <a:off x="16807180" y="13364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22860</xdr:rowOff>
    </xdr:from>
    <xdr:to xmlns:xdr="http://schemas.openxmlformats.org/drawingml/2006/spreadsheetDrawing">
      <xdr:col>78</xdr:col>
      <xdr:colOff>120650</xdr:colOff>
      <xdr:row>77</xdr:row>
      <xdr:rowOff>124460</xdr:rowOff>
    </xdr:to>
    <xdr:sp macro="" textlink="">
      <xdr:nvSpPr>
        <xdr:cNvPr id="445" name="楕円 444"/>
        <xdr:cNvSpPr/>
      </xdr:nvSpPr>
      <xdr:spPr>
        <a:xfrm>
          <a:off x="1581912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109220</xdr:rowOff>
    </xdr:from>
    <xdr:ext cx="736600" cy="255270"/>
    <xdr:sp macro="" textlink="">
      <xdr:nvSpPr>
        <xdr:cNvPr id="446" name="テキスト ボックス 445"/>
        <xdr:cNvSpPr txBox="1"/>
      </xdr:nvSpPr>
      <xdr:spPr>
        <a:xfrm>
          <a:off x="15483840" y="133108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53340</xdr:rowOff>
    </xdr:from>
    <xdr:to xmlns:xdr="http://schemas.openxmlformats.org/drawingml/2006/spreadsheetDrawing">
      <xdr:col>74</xdr:col>
      <xdr:colOff>31750</xdr:colOff>
      <xdr:row>79</xdr:row>
      <xdr:rowOff>154940</xdr:rowOff>
    </xdr:to>
    <xdr:sp macro="" textlink="">
      <xdr:nvSpPr>
        <xdr:cNvPr id="447" name="楕円 446"/>
        <xdr:cNvSpPr/>
      </xdr:nvSpPr>
      <xdr:spPr>
        <a:xfrm>
          <a:off x="14917420" y="135978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139700</xdr:rowOff>
    </xdr:from>
    <xdr:ext cx="762000" cy="259080"/>
    <xdr:sp macro="" textlink="">
      <xdr:nvSpPr>
        <xdr:cNvPr id="448" name="テキスト ボックス 447"/>
        <xdr:cNvSpPr txBox="1"/>
      </xdr:nvSpPr>
      <xdr:spPr>
        <a:xfrm>
          <a:off x="1458468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118110</xdr:rowOff>
    </xdr:from>
    <xdr:to xmlns:xdr="http://schemas.openxmlformats.org/drawingml/2006/spreadsheetDrawing">
      <xdr:col>69</xdr:col>
      <xdr:colOff>142875</xdr:colOff>
      <xdr:row>79</xdr:row>
      <xdr:rowOff>48260</xdr:rowOff>
    </xdr:to>
    <xdr:sp macro="" textlink="">
      <xdr:nvSpPr>
        <xdr:cNvPr id="449" name="楕円 448"/>
        <xdr:cNvSpPr/>
      </xdr:nvSpPr>
      <xdr:spPr>
        <a:xfrm>
          <a:off x="1401826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33020</xdr:rowOff>
    </xdr:from>
    <xdr:ext cx="758190" cy="259080"/>
    <xdr:sp macro="" textlink="">
      <xdr:nvSpPr>
        <xdr:cNvPr id="450" name="テキスト ボックス 449"/>
        <xdr:cNvSpPr txBox="1"/>
      </xdr:nvSpPr>
      <xdr:spPr>
        <a:xfrm>
          <a:off x="13682980" y="135775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68580</xdr:rowOff>
    </xdr:from>
    <xdr:to xmlns:xdr="http://schemas.openxmlformats.org/drawingml/2006/spreadsheetDrawing">
      <xdr:col>65</xdr:col>
      <xdr:colOff>53975</xdr:colOff>
      <xdr:row>78</xdr:row>
      <xdr:rowOff>170180</xdr:rowOff>
    </xdr:to>
    <xdr:sp macro="" textlink="">
      <xdr:nvSpPr>
        <xdr:cNvPr id="451" name="楕円 450"/>
        <xdr:cNvSpPr/>
      </xdr:nvSpPr>
      <xdr:spPr>
        <a:xfrm>
          <a:off x="13116560" y="134416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154940</xdr:rowOff>
    </xdr:from>
    <xdr:ext cx="759460" cy="255270"/>
    <xdr:sp macro="" textlink="">
      <xdr:nvSpPr>
        <xdr:cNvPr id="452" name="テキスト ボックス 451"/>
        <xdr:cNvSpPr txBox="1"/>
      </xdr:nvSpPr>
      <xdr:spPr>
        <a:xfrm>
          <a:off x="12783820" y="1352804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35760" y="1237615"/>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9460" cy="255270"/>
    <xdr:sp macro="" textlink="">
      <xdr:nvSpPr>
        <xdr:cNvPr id="31" name="テキスト ボックス 30"/>
        <xdr:cNvSpPr txBox="1"/>
      </xdr:nvSpPr>
      <xdr:spPr>
        <a:xfrm>
          <a:off x="1348740" y="373189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03120" y="3420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59460" cy="254635"/>
    <xdr:sp macro="" textlink="">
      <xdr:nvSpPr>
        <xdr:cNvPr id="33" name="テキスト ボックス 32"/>
        <xdr:cNvSpPr txBox="1"/>
      </xdr:nvSpPr>
      <xdr:spPr>
        <a:xfrm>
          <a:off x="1348740" y="328231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03120" y="29749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59460" cy="254635"/>
    <xdr:sp macro="" textlink="">
      <xdr:nvSpPr>
        <xdr:cNvPr id="35" name="テキスト ボックス 34"/>
        <xdr:cNvSpPr txBox="1"/>
      </xdr:nvSpPr>
      <xdr:spPr>
        <a:xfrm>
          <a:off x="1348740" y="283654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03120" y="25253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9460" cy="255270"/>
    <xdr:sp macro="" textlink="">
      <xdr:nvSpPr>
        <xdr:cNvPr id="37" name="テキスト ボックス 36"/>
        <xdr:cNvSpPr txBox="1"/>
      </xdr:nvSpPr>
      <xdr:spPr>
        <a:xfrm>
          <a:off x="1348740" y="23831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03120" y="20681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9460" cy="255270"/>
    <xdr:sp macro="" textlink="">
      <xdr:nvSpPr>
        <xdr:cNvPr id="39" name="テキスト ボックス 38"/>
        <xdr:cNvSpPr txBox="1"/>
      </xdr:nvSpPr>
      <xdr:spPr>
        <a:xfrm>
          <a:off x="1348740" y="19259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9460" cy="255905"/>
    <xdr:sp macro="" textlink="">
      <xdr:nvSpPr>
        <xdr:cNvPr id="41" name="テキスト ボックス 40"/>
        <xdr:cNvSpPr txBox="1"/>
      </xdr:nvSpPr>
      <xdr:spPr>
        <a:xfrm>
          <a:off x="1348740" y="147256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120650</xdr:rowOff>
    </xdr:from>
    <xdr:to xmlns:xdr="http://schemas.openxmlformats.org/drawingml/2006/spreadsheetDrawing">
      <xdr:col>29</xdr:col>
      <xdr:colOff>127000</xdr:colOff>
      <xdr:row>19</xdr:row>
      <xdr:rowOff>167640</xdr:rowOff>
    </xdr:to>
    <xdr:cxnSp macro="">
      <xdr:nvCxnSpPr>
        <xdr:cNvPr id="43" name="直線コネクタ 42"/>
        <xdr:cNvCxnSpPr/>
      </xdr:nvCxnSpPr>
      <xdr:spPr>
        <a:xfrm flipV="1">
          <a:off x="5504180" y="2357120"/>
          <a:ext cx="0" cy="1060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140970</xdr:rowOff>
    </xdr:from>
    <xdr:ext cx="758190" cy="256540"/>
    <xdr:sp macro="" textlink="">
      <xdr:nvSpPr>
        <xdr:cNvPr id="44" name="人口1人当たり決算額の推移最小値テキスト130"/>
        <xdr:cNvSpPr txBox="1"/>
      </xdr:nvSpPr>
      <xdr:spPr>
        <a:xfrm>
          <a:off x="5588000" y="339090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167640</xdr:rowOff>
    </xdr:from>
    <xdr:to xmlns:xdr="http://schemas.openxmlformats.org/drawingml/2006/spreadsheetDrawing">
      <xdr:col>30</xdr:col>
      <xdr:colOff>25400</xdr:colOff>
      <xdr:row>19</xdr:row>
      <xdr:rowOff>167640</xdr:rowOff>
    </xdr:to>
    <xdr:cxnSp macro="">
      <xdr:nvCxnSpPr>
        <xdr:cNvPr id="45" name="直線コネクタ 44"/>
        <xdr:cNvCxnSpPr/>
      </xdr:nvCxnSpPr>
      <xdr:spPr>
        <a:xfrm>
          <a:off x="5415280" y="34175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12</xdr:row>
      <xdr:rowOff>34925</xdr:rowOff>
    </xdr:from>
    <xdr:ext cx="758190" cy="259080"/>
    <xdr:sp macro="" textlink="">
      <xdr:nvSpPr>
        <xdr:cNvPr id="46" name="人口1人当たり決算額の推移最大値テキスト130"/>
        <xdr:cNvSpPr txBox="1"/>
      </xdr:nvSpPr>
      <xdr:spPr>
        <a:xfrm>
          <a:off x="5588000" y="20999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120650</xdr:rowOff>
    </xdr:from>
    <xdr:to xmlns:xdr="http://schemas.openxmlformats.org/drawingml/2006/spreadsheetDrawing">
      <xdr:col>30</xdr:col>
      <xdr:colOff>25400</xdr:colOff>
      <xdr:row>13</xdr:row>
      <xdr:rowOff>120650</xdr:rowOff>
    </xdr:to>
    <xdr:cxnSp macro="">
      <xdr:nvCxnSpPr>
        <xdr:cNvPr id="47" name="直線コネクタ 46"/>
        <xdr:cNvCxnSpPr/>
      </xdr:nvCxnSpPr>
      <xdr:spPr>
        <a:xfrm>
          <a:off x="5415280" y="23571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26670</xdr:rowOff>
    </xdr:from>
    <xdr:to xmlns:xdr="http://schemas.openxmlformats.org/drawingml/2006/spreadsheetDrawing">
      <xdr:col>29</xdr:col>
      <xdr:colOff>127000</xdr:colOff>
      <xdr:row>19</xdr:row>
      <xdr:rowOff>50165</xdr:rowOff>
    </xdr:to>
    <xdr:cxnSp macro="">
      <xdr:nvCxnSpPr>
        <xdr:cNvPr id="48" name="直線コネクタ 47"/>
        <xdr:cNvCxnSpPr/>
      </xdr:nvCxnSpPr>
      <xdr:spPr>
        <a:xfrm flipV="1">
          <a:off x="4871720" y="3276600"/>
          <a:ext cx="63246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47625</xdr:rowOff>
    </xdr:from>
    <xdr:ext cx="758190" cy="256540"/>
    <xdr:sp macro="" textlink="">
      <xdr:nvSpPr>
        <xdr:cNvPr id="49" name="人口1人当たり決算額の推移平均値テキスト130"/>
        <xdr:cNvSpPr txBox="1"/>
      </xdr:nvSpPr>
      <xdr:spPr>
        <a:xfrm>
          <a:off x="5588000" y="2794635"/>
          <a:ext cx="7581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30480</xdr:rowOff>
    </xdr:from>
    <xdr:to xmlns:xdr="http://schemas.openxmlformats.org/drawingml/2006/spreadsheetDrawing">
      <xdr:col>29</xdr:col>
      <xdr:colOff>177800</xdr:colOff>
      <xdr:row>17</xdr:row>
      <xdr:rowOff>132080</xdr:rowOff>
    </xdr:to>
    <xdr:sp macro="" textlink="">
      <xdr:nvSpPr>
        <xdr:cNvPr id="50" name="フローチャート: 判断 49"/>
        <xdr:cNvSpPr/>
      </xdr:nvSpPr>
      <xdr:spPr>
        <a:xfrm>
          <a:off x="5453380" y="2945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50165</xdr:rowOff>
    </xdr:from>
    <xdr:to xmlns:xdr="http://schemas.openxmlformats.org/drawingml/2006/spreadsheetDrawing">
      <xdr:col>26</xdr:col>
      <xdr:colOff>50800</xdr:colOff>
      <xdr:row>19</xdr:row>
      <xdr:rowOff>113665</xdr:rowOff>
    </xdr:to>
    <xdr:cxnSp macro="">
      <xdr:nvCxnSpPr>
        <xdr:cNvPr id="51" name="直線コネクタ 50"/>
        <xdr:cNvCxnSpPr/>
      </xdr:nvCxnSpPr>
      <xdr:spPr>
        <a:xfrm flipV="1">
          <a:off x="4193540" y="3300095"/>
          <a:ext cx="67818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55245</xdr:rowOff>
    </xdr:from>
    <xdr:to xmlns:xdr="http://schemas.openxmlformats.org/drawingml/2006/spreadsheetDrawing">
      <xdr:col>26</xdr:col>
      <xdr:colOff>101600</xdr:colOff>
      <xdr:row>17</xdr:row>
      <xdr:rowOff>156845</xdr:rowOff>
    </xdr:to>
    <xdr:sp macro="" textlink="">
      <xdr:nvSpPr>
        <xdr:cNvPr id="52" name="フローチャート: 判断 51"/>
        <xdr:cNvSpPr/>
      </xdr:nvSpPr>
      <xdr:spPr>
        <a:xfrm>
          <a:off x="482092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167005</xdr:rowOff>
    </xdr:from>
    <xdr:ext cx="734060" cy="255270"/>
    <xdr:sp macro="" textlink="">
      <xdr:nvSpPr>
        <xdr:cNvPr id="53" name="テキスト ボックス 52"/>
        <xdr:cNvSpPr txBox="1"/>
      </xdr:nvSpPr>
      <xdr:spPr>
        <a:xfrm>
          <a:off x="4500880" y="274637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113665</xdr:rowOff>
    </xdr:from>
    <xdr:to xmlns:xdr="http://schemas.openxmlformats.org/drawingml/2006/spreadsheetDrawing">
      <xdr:col>22</xdr:col>
      <xdr:colOff>114300</xdr:colOff>
      <xdr:row>19</xdr:row>
      <xdr:rowOff>167640</xdr:rowOff>
    </xdr:to>
    <xdr:cxnSp macro="">
      <xdr:nvCxnSpPr>
        <xdr:cNvPr id="54" name="直線コネクタ 53"/>
        <xdr:cNvCxnSpPr/>
      </xdr:nvCxnSpPr>
      <xdr:spPr>
        <a:xfrm flipV="1">
          <a:off x="3515360" y="3363595"/>
          <a:ext cx="67818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81280</xdr:rowOff>
    </xdr:from>
    <xdr:to xmlns:xdr="http://schemas.openxmlformats.org/drawingml/2006/spreadsheetDrawing">
      <xdr:col>22</xdr:col>
      <xdr:colOff>165100</xdr:colOff>
      <xdr:row>18</xdr:row>
      <xdr:rowOff>11430</xdr:rowOff>
    </xdr:to>
    <xdr:sp macro="" textlink="">
      <xdr:nvSpPr>
        <xdr:cNvPr id="55" name="フローチャート: 判断 54"/>
        <xdr:cNvSpPr/>
      </xdr:nvSpPr>
      <xdr:spPr>
        <a:xfrm>
          <a:off x="4142740" y="29959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21590</xdr:rowOff>
    </xdr:from>
    <xdr:ext cx="762000" cy="259080"/>
    <xdr:sp macro="" textlink="">
      <xdr:nvSpPr>
        <xdr:cNvPr id="56" name="テキスト ボックス 55"/>
        <xdr:cNvSpPr txBox="1"/>
      </xdr:nvSpPr>
      <xdr:spPr>
        <a:xfrm>
          <a:off x="38227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167640</xdr:rowOff>
    </xdr:from>
    <xdr:to xmlns:xdr="http://schemas.openxmlformats.org/drawingml/2006/spreadsheetDrawing">
      <xdr:col>18</xdr:col>
      <xdr:colOff>177800</xdr:colOff>
      <xdr:row>19</xdr:row>
      <xdr:rowOff>167640</xdr:rowOff>
    </xdr:to>
    <xdr:cxnSp macro="">
      <xdr:nvCxnSpPr>
        <xdr:cNvPr id="57" name="直線コネクタ 56"/>
        <xdr:cNvCxnSpPr/>
      </xdr:nvCxnSpPr>
      <xdr:spPr>
        <a:xfrm>
          <a:off x="2832100" y="3417570"/>
          <a:ext cx="6832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102870</xdr:rowOff>
    </xdr:from>
    <xdr:to xmlns:xdr="http://schemas.openxmlformats.org/drawingml/2006/spreadsheetDrawing">
      <xdr:col>19</xdr:col>
      <xdr:colOff>38100</xdr:colOff>
      <xdr:row>18</xdr:row>
      <xdr:rowOff>33020</xdr:rowOff>
    </xdr:to>
    <xdr:sp macro="" textlink="">
      <xdr:nvSpPr>
        <xdr:cNvPr id="58" name="フローチャート: 判断 57"/>
        <xdr:cNvSpPr/>
      </xdr:nvSpPr>
      <xdr:spPr>
        <a:xfrm>
          <a:off x="3464560" y="301752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43180</xdr:rowOff>
    </xdr:from>
    <xdr:ext cx="762000" cy="257810"/>
    <xdr:sp macro="" textlink="">
      <xdr:nvSpPr>
        <xdr:cNvPr id="59" name="テキスト ボックス 58"/>
        <xdr:cNvSpPr txBox="1"/>
      </xdr:nvSpPr>
      <xdr:spPr>
        <a:xfrm>
          <a:off x="3144520" y="2790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110490</xdr:rowOff>
    </xdr:from>
    <xdr:to xmlns:xdr="http://schemas.openxmlformats.org/drawingml/2006/spreadsheetDrawing">
      <xdr:col>15</xdr:col>
      <xdr:colOff>101600</xdr:colOff>
      <xdr:row>18</xdr:row>
      <xdr:rowOff>40640</xdr:rowOff>
    </xdr:to>
    <xdr:sp macro="" textlink="">
      <xdr:nvSpPr>
        <xdr:cNvPr id="60" name="フローチャート: 判断 59"/>
        <xdr:cNvSpPr/>
      </xdr:nvSpPr>
      <xdr:spPr>
        <a:xfrm>
          <a:off x="2781300" y="30251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50800</xdr:rowOff>
    </xdr:from>
    <xdr:ext cx="759460" cy="257175"/>
    <xdr:sp macro="" textlink="">
      <xdr:nvSpPr>
        <xdr:cNvPr id="61" name="テキスト ボックス 60"/>
        <xdr:cNvSpPr txBox="1"/>
      </xdr:nvSpPr>
      <xdr:spPr>
        <a:xfrm>
          <a:off x="2461260" y="279781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6540"/>
    <xdr:sp macro="" textlink="">
      <xdr:nvSpPr>
        <xdr:cNvPr id="62" name="テキスト ボックス 61"/>
        <xdr:cNvSpPr txBox="1"/>
      </xdr:nvSpPr>
      <xdr:spPr>
        <a:xfrm>
          <a:off x="5331460" y="389318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59460" cy="256540"/>
    <xdr:sp macro="" textlink="">
      <xdr:nvSpPr>
        <xdr:cNvPr id="63" name="テキスト ボックス 62"/>
        <xdr:cNvSpPr txBox="1"/>
      </xdr:nvSpPr>
      <xdr:spPr>
        <a:xfrm>
          <a:off x="4699000" y="3893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6540"/>
    <xdr:sp macro="" textlink="">
      <xdr:nvSpPr>
        <xdr:cNvPr id="64" name="テキスト ボックス 63"/>
        <xdr:cNvSpPr txBox="1"/>
      </xdr:nvSpPr>
      <xdr:spPr>
        <a:xfrm>
          <a:off x="4020820" y="3893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6540"/>
    <xdr:sp macro="" textlink="">
      <xdr:nvSpPr>
        <xdr:cNvPr id="65" name="テキスト ボックス 64"/>
        <xdr:cNvSpPr txBox="1"/>
      </xdr:nvSpPr>
      <xdr:spPr>
        <a:xfrm>
          <a:off x="3337560" y="3893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59460" cy="256540"/>
    <xdr:sp macro="" textlink="">
      <xdr:nvSpPr>
        <xdr:cNvPr id="66" name="テキスト ボックス 65"/>
        <xdr:cNvSpPr txBox="1"/>
      </xdr:nvSpPr>
      <xdr:spPr>
        <a:xfrm>
          <a:off x="2659380" y="3893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147320</xdr:rowOff>
    </xdr:from>
    <xdr:to xmlns:xdr="http://schemas.openxmlformats.org/drawingml/2006/spreadsheetDrawing">
      <xdr:col>29</xdr:col>
      <xdr:colOff>177800</xdr:colOff>
      <xdr:row>19</xdr:row>
      <xdr:rowOff>77470</xdr:rowOff>
    </xdr:to>
    <xdr:sp macro="" textlink="">
      <xdr:nvSpPr>
        <xdr:cNvPr id="67" name="楕円 66"/>
        <xdr:cNvSpPr/>
      </xdr:nvSpPr>
      <xdr:spPr>
        <a:xfrm>
          <a:off x="5453380" y="32296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119380</xdr:rowOff>
    </xdr:from>
    <xdr:ext cx="758190" cy="259080"/>
    <xdr:sp macro="" textlink="">
      <xdr:nvSpPr>
        <xdr:cNvPr id="68" name="人口1人当たり決算額の推移該当値テキスト130"/>
        <xdr:cNvSpPr txBox="1"/>
      </xdr:nvSpPr>
      <xdr:spPr>
        <a:xfrm>
          <a:off x="5588000" y="32016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167640</xdr:rowOff>
    </xdr:from>
    <xdr:to xmlns:xdr="http://schemas.openxmlformats.org/drawingml/2006/spreadsheetDrawing">
      <xdr:col>26</xdr:col>
      <xdr:colOff>101600</xdr:colOff>
      <xdr:row>19</xdr:row>
      <xdr:rowOff>100965</xdr:rowOff>
    </xdr:to>
    <xdr:sp macro="" textlink="">
      <xdr:nvSpPr>
        <xdr:cNvPr id="69" name="楕円 68"/>
        <xdr:cNvSpPr/>
      </xdr:nvSpPr>
      <xdr:spPr>
        <a:xfrm>
          <a:off x="4820920" y="32499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86360</xdr:rowOff>
    </xdr:from>
    <xdr:ext cx="734060" cy="255270"/>
    <xdr:sp macro="" textlink="">
      <xdr:nvSpPr>
        <xdr:cNvPr id="70" name="テキスト ボックス 69"/>
        <xdr:cNvSpPr txBox="1"/>
      </xdr:nvSpPr>
      <xdr:spPr>
        <a:xfrm>
          <a:off x="4500880" y="3336290"/>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63500</xdr:rowOff>
    </xdr:from>
    <xdr:to xmlns:xdr="http://schemas.openxmlformats.org/drawingml/2006/spreadsheetDrawing">
      <xdr:col>22</xdr:col>
      <xdr:colOff>165100</xdr:colOff>
      <xdr:row>19</xdr:row>
      <xdr:rowOff>164465</xdr:rowOff>
    </xdr:to>
    <xdr:sp macro="" textlink="">
      <xdr:nvSpPr>
        <xdr:cNvPr id="71" name="楕円 70"/>
        <xdr:cNvSpPr/>
      </xdr:nvSpPr>
      <xdr:spPr>
        <a:xfrm>
          <a:off x="4142740" y="3313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149225</xdr:rowOff>
    </xdr:from>
    <xdr:ext cx="762000" cy="259080"/>
    <xdr:sp macro="" textlink="">
      <xdr:nvSpPr>
        <xdr:cNvPr id="72" name="テキスト ボックス 71"/>
        <xdr:cNvSpPr txBox="1"/>
      </xdr:nvSpPr>
      <xdr:spPr>
        <a:xfrm>
          <a:off x="3822700" y="339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120650</xdr:rowOff>
    </xdr:from>
    <xdr:to xmlns:xdr="http://schemas.openxmlformats.org/drawingml/2006/spreadsheetDrawing">
      <xdr:col>19</xdr:col>
      <xdr:colOff>38100</xdr:colOff>
      <xdr:row>20</xdr:row>
      <xdr:rowOff>50165</xdr:rowOff>
    </xdr:to>
    <xdr:sp macro="" textlink="">
      <xdr:nvSpPr>
        <xdr:cNvPr id="73" name="楕円 72"/>
        <xdr:cNvSpPr/>
      </xdr:nvSpPr>
      <xdr:spPr>
        <a:xfrm>
          <a:off x="3464560" y="3370580"/>
          <a:ext cx="9652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34925</xdr:rowOff>
    </xdr:from>
    <xdr:ext cx="762000" cy="256540"/>
    <xdr:sp macro="" textlink="">
      <xdr:nvSpPr>
        <xdr:cNvPr id="74" name="テキスト ボックス 73"/>
        <xdr:cNvSpPr txBox="1"/>
      </xdr:nvSpPr>
      <xdr:spPr>
        <a:xfrm>
          <a:off x="3144520" y="3452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118110</xdr:rowOff>
    </xdr:from>
    <xdr:to xmlns:xdr="http://schemas.openxmlformats.org/drawingml/2006/spreadsheetDrawing">
      <xdr:col>15</xdr:col>
      <xdr:colOff>101600</xdr:colOff>
      <xdr:row>20</xdr:row>
      <xdr:rowOff>48260</xdr:rowOff>
    </xdr:to>
    <xdr:sp macro="" textlink="">
      <xdr:nvSpPr>
        <xdr:cNvPr id="75" name="楕円 74"/>
        <xdr:cNvSpPr/>
      </xdr:nvSpPr>
      <xdr:spPr>
        <a:xfrm>
          <a:off x="2781300" y="33680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33020</xdr:rowOff>
    </xdr:from>
    <xdr:ext cx="759460" cy="256540"/>
    <xdr:sp macro="" textlink="">
      <xdr:nvSpPr>
        <xdr:cNvPr id="76" name="テキスト ボックス 75"/>
        <xdr:cNvSpPr txBox="1"/>
      </xdr:nvSpPr>
      <xdr:spPr>
        <a:xfrm>
          <a:off x="2461260" y="34505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3050"/>
    <xdr:sp macro="" textlink="">
      <xdr:nvSpPr>
        <xdr:cNvPr id="90" name="テキスト ボックス 89"/>
        <xdr:cNvSpPr txBox="1"/>
      </xdr:nvSpPr>
      <xdr:spPr>
        <a:xfrm>
          <a:off x="1635760" y="5167630"/>
          <a:ext cx="41021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9460" cy="259080"/>
    <xdr:sp macro="" textlink="">
      <xdr:nvSpPr>
        <xdr:cNvPr id="93" name="テキスト ボックス 92"/>
        <xdr:cNvSpPr txBox="1"/>
      </xdr:nvSpPr>
      <xdr:spPr>
        <a:xfrm>
          <a:off x="1348740" y="7362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9460" cy="256540"/>
    <xdr:sp macro="" textlink="">
      <xdr:nvSpPr>
        <xdr:cNvPr id="95" name="テキスト ボックス 94"/>
        <xdr:cNvSpPr txBox="1"/>
      </xdr:nvSpPr>
      <xdr:spPr>
        <a:xfrm>
          <a:off x="1348740" y="7035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9460" cy="259080"/>
    <xdr:sp macro="" textlink="">
      <xdr:nvSpPr>
        <xdr:cNvPr id="97" name="テキスト ボックス 96"/>
        <xdr:cNvSpPr txBox="1"/>
      </xdr:nvSpPr>
      <xdr:spPr>
        <a:xfrm>
          <a:off x="1348740" y="6709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9460" cy="258445"/>
    <xdr:sp macro="" textlink="">
      <xdr:nvSpPr>
        <xdr:cNvPr id="99" name="テキスト ボックス 98"/>
        <xdr:cNvSpPr txBox="1"/>
      </xdr:nvSpPr>
      <xdr:spPr>
        <a:xfrm>
          <a:off x="1348740" y="63823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9460" cy="254000"/>
    <xdr:sp macro="" textlink="">
      <xdr:nvSpPr>
        <xdr:cNvPr id="101" name="テキスト ボックス 100"/>
        <xdr:cNvSpPr txBox="1"/>
      </xdr:nvSpPr>
      <xdr:spPr>
        <a:xfrm>
          <a:off x="1348740" y="60559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9460" cy="259715"/>
    <xdr:sp macro="" textlink="">
      <xdr:nvSpPr>
        <xdr:cNvPr id="103" name="テキスト ボックス 102"/>
        <xdr:cNvSpPr txBox="1"/>
      </xdr:nvSpPr>
      <xdr:spPr>
        <a:xfrm>
          <a:off x="1348740" y="57289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5270"/>
    <xdr:sp macro="" textlink="">
      <xdr:nvSpPr>
        <xdr:cNvPr id="105" name="テキスト ボックス 104"/>
        <xdr:cNvSpPr txBox="1"/>
      </xdr:nvSpPr>
      <xdr:spPr>
        <a:xfrm>
          <a:off x="1348740" y="540321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45720</xdr:rowOff>
    </xdr:from>
    <xdr:to xmlns:xdr="http://schemas.openxmlformats.org/drawingml/2006/spreadsheetDrawing">
      <xdr:col>29</xdr:col>
      <xdr:colOff>127000</xdr:colOff>
      <xdr:row>38</xdr:row>
      <xdr:rowOff>7620</xdr:rowOff>
    </xdr:to>
    <xdr:cxnSp macro="">
      <xdr:nvCxnSpPr>
        <xdr:cNvPr id="107" name="直線コネクタ 106"/>
        <xdr:cNvCxnSpPr/>
      </xdr:nvCxnSpPr>
      <xdr:spPr>
        <a:xfrm flipV="1">
          <a:off x="5504180" y="586359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322580</xdr:rowOff>
    </xdr:from>
    <xdr:ext cx="758190" cy="259080"/>
    <xdr:sp macro="" textlink="">
      <xdr:nvSpPr>
        <xdr:cNvPr id="108" name="人口1人当たり決算額の推移最小値テキスト445"/>
        <xdr:cNvSpPr txBox="1"/>
      </xdr:nvSpPr>
      <xdr:spPr>
        <a:xfrm>
          <a:off x="5588000" y="73406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7620</xdr:rowOff>
    </xdr:from>
    <xdr:to xmlns:xdr="http://schemas.openxmlformats.org/drawingml/2006/spreadsheetDrawing">
      <xdr:col>30</xdr:col>
      <xdr:colOff>25400</xdr:colOff>
      <xdr:row>38</xdr:row>
      <xdr:rowOff>7620</xdr:rowOff>
    </xdr:to>
    <xdr:cxnSp macro="">
      <xdr:nvCxnSpPr>
        <xdr:cNvPr id="109" name="直線コネクタ 108"/>
        <xdr:cNvCxnSpPr/>
      </xdr:nvCxnSpPr>
      <xdr:spPr>
        <a:xfrm>
          <a:off x="5415280" y="7368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304165</xdr:rowOff>
    </xdr:from>
    <xdr:ext cx="758190" cy="255905"/>
    <xdr:sp macro="" textlink="">
      <xdr:nvSpPr>
        <xdr:cNvPr id="110" name="人口1人当たり決算額の推移最大値テキスト445"/>
        <xdr:cNvSpPr txBox="1"/>
      </xdr:nvSpPr>
      <xdr:spPr>
        <a:xfrm>
          <a:off x="5588000" y="560768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45720</xdr:rowOff>
    </xdr:from>
    <xdr:to xmlns:xdr="http://schemas.openxmlformats.org/drawingml/2006/spreadsheetDrawing">
      <xdr:col>30</xdr:col>
      <xdr:colOff>25400</xdr:colOff>
      <xdr:row>33</xdr:row>
      <xdr:rowOff>45720</xdr:rowOff>
    </xdr:to>
    <xdr:cxnSp macro="">
      <xdr:nvCxnSpPr>
        <xdr:cNvPr id="111" name="直線コネクタ 110"/>
        <xdr:cNvCxnSpPr/>
      </xdr:nvCxnSpPr>
      <xdr:spPr>
        <a:xfrm>
          <a:off x="5415280" y="58635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2540</xdr:rowOff>
    </xdr:from>
    <xdr:to xmlns:xdr="http://schemas.openxmlformats.org/drawingml/2006/spreadsheetDrawing">
      <xdr:col>29</xdr:col>
      <xdr:colOff>127000</xdr:colOff>
      <xdr:row>37</xdr:row>
      <xdr:rowOff>15875</xdr:rowOff>
    </xdr:to>
    <xdr:cxnSp macro="">
      <xdr:nvCxnSpPr>
        <xdr:cNvPr id="112" name="直線コネクタ 111"/>
        <xdr:cNvCxnSpPr/>
      </xdr:nvCxnSpPr>
      <xdr:spPr>
        <a:xfrm flipV="1">
          <a:off x="4871720" y="7020560"/>
          <a:ext cx="6324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340360</xdr:rowOff>
    </xdr:from>
    <xdr:ext cx="758190" cy="254000"/>
    <xdr:sp macro="" textlink="">
      <xdr:nvSpPr>
        <xdr:cNvPr id="113" name="人口1人当たり決算額の推移平均値テキスト445"/>
        <xdr:cNvSpPr txBox="1"/>
      </xdr:nvSpPr>
      <xdr:spPr>
        <a:xfrm>
          <a:off x="5588000" y="6501130"/>
          <a:ext cx="7581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151765</xdr:rowOff>
    </xdr:from>
    <xdr:to xmlns:xdr="http://schemas.openxmlformats.org/drawingml/2006/spreadsheetDrawing">
      <xdr:col>29</xdr:col>
      <xdr:colOff>177800</xdr:colOff>
      <xdr:row>35</xdr:row>
      <xdr:rowOff>254000</xdr:rowOff>
    </xdr:to>
    <xdr:sp macro="" textlink="">
      <xdr:nvSpPr>
        <xdr:cNvPr id="114" name="フローチャート: 判断 113"/>
        <xdr:cNvSpPr/>
      </xdr:nvSpPr>
      <xdr:spPr>
        <a:xfrm>
          <a:off x="5453380" y="6655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15875</xdr:rowOff>
    </xdr:from>
    <xdr:to xmlns:xdr="http://schemas.openxmlformats.org/drawingml/2006/spreadsheetDrawing">
      <xdr:col>26</xdr:col>
      <xdr:colOff>50800</xdr:colOff>
      <xdr:row>37</xdr:row>
      <xdr:rowOff>156210</xdr:rowOff>
    </xdr:to>
    <xdr:cxnSp macro="">
      <xdr:nvCxnSpPr>
        <xdr:cNvPr id="115" name="直線コネクタ 114"/>
        <xdr:cNvCxnSpPr/>
      </xdr:nvCxnSpPr>
      <xdr:spPr>
        <a:xfrm flipV="1">
          <a:off x="4193540" y="7033895"/>
          <a:ext cx="678180" cy="140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316230</xdr:rowOff>
    </xdr:to>
    <xdr:sp macro="" textlink="">
      <xdr:nvSpPr>
        <xdr:cNvPr id="116" name="フローチャート: 判断 115"/>
        <xdr:cNvSpPr/>
      </xdr:nvSpPr>
      <xdr:spPr>
        <a:xfrm>
          <a:off x="482092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325120</xdr:rowOff>
    </xdr:from>
    <xdr:ext cx="734060" cy="258445"/>
    <xdr:sp macro="" textlink="">
      <xdr:nvSpPr>
        <xdr:cNvPr id="117" name="テキスト ボックス 116"/>
        <xdr:cNvSpPr txBox="1"/>
      </xdr:nvSpPr>
      <xdr:spPr>
        <a:xfrm>
          <a:off x="4500880" y="6485890"/>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104775</xdr:rowOff>
    </xdr:from>
    <xdr:to xmlns:xdr="http://schemas.openxmlformats.org/drawingml/2006/spreadsheetDrawing">
      <xdr:col>22</xdr:col>
      <xdr:colOff>114300</xdr:colOff>
      <xdr:row>37</xdr:row>
      <xdr:rowOff>156210</xdr:rowOff>
    </xdr:to>
    <xdr:cxnSp macro="">
      <xdr:nvCxnSpPr>
        <xdr:cNvPr id="118" name="直線コネクタ 117"/>
        <xdr:cNvCxnSpPr/>
      </xdr:nvCxnSpPr>
      <xdr:spPr>
        <a:xfrm>
          <a:off x="3515360" y="7122795"/>
          <a:ext cx="67818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299720</xdr:rowOff>
    </xdr:from>
    <xdr:to xmlns:xdr="http://schemas.openxmlformats.org/drawingml/2006/spreadsheetDrawing">
      <xdr:col>22</xdr:col>
      <xdr:colOff>165100</xdr:colOff>
      <xdr:row>36</xdr:row>
      <xdr:rowOff>58420</xdr:rowOff>
    </xdr:to>
    <xdr:sp macro="" textlink="">
      <xdr:nvSpPr>
        <xdr:cNvPr id="119" name="フローチャート: 判断 118"/>
        <xdr:cNvSpPr/>
      </xdr:nvSpPr>
      <xdr:spPr>
        <a:xfrm>
          <a:off x="4142740" y="680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68580</xdr:rowOff>
    </xdr:from>
    <xdr:ext cx="762000" cy="259715"/>
    <xdr:sp macro="" textlink="">
      <xdr:nvSpPr>
        <xdr:cNvPr id="120" name="テキスト ボックス 119"/>
        <xdr:cNvSpPr txBox="1"/>
      </xdr:nvSpPr>
      <xdr:spPr>
        <a:xfrm>
          <a:off x="3822700" y="6572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61595</xdr:rowOff>
    </xdr:from>
    <xdr:to xmlns:xdr="http://schemas.openxmlformats.org/drawingml/2006/spreadsheetDrawing">
      <xdr:col>18</xdr:col>
      <xdr:colOff>177800</xdr:colOff>
      <xdr:row>37</xdr:row>
      <xdr:rowOff>104775</xdr:rowOff>
    </xdr:to>
    <xdr:cxnSp macro="">
      <xdr:nvCxnSpPr>
        <xdr:cNvPr id="121" name="直線コネクタ 120"/>
        <xdr:cNvCxnSpPr/>
      </xdr:nvCxnSpPr>
      <xdr:spPr>
        <a:xfrm>
          <a:off x="2832100" y="7079615"/>
          <a:ext cx="68326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89535</xdr:rowOff>
    </xdr:to>
    <xdr:sp macro="" textlink="">
      <xdr:nvSpPr>
        <xdr:cNvPr id="122" name="フローチャート: 判断 121"/>
        <xdr:cNvSpPr/>
      </xdr:nvSpPr>
      <xdr:spPr>
        <a:xfrm>
          <a:off x="3464560" y="683450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99695</xdr:rowOff>
    </xdr:from>
    <xdr:ext cx="762000" cy="255270"/>
    <xdr:sp macro="" textlink="">
      <xdr:nvSpPr>
        <xdr:cNvPr id="123" name="テキスト ボックス 122"/>
        <xdr:cNvSpPr txBox="1"/>
      </xdr:nvSpPr>
      <xdr:spPr>
        <a:xfrm>
          <a:off x="3144520" y="6603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24" name="フローチャート: 判断 123"/>
        <xdr:cNvSpPr/>
      </xdr:nvSpPr>
      <xdr:spPr>
        <a:xfrm>
          <a:off x="2781300" y="682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92710</xdr:rowOff>
    </xdr:from>
    <xdr:ext cx="759460" cy="259080"/>
    <xdr:sp macro="" textlink="">
      <xdr:nvSpPr>
        <xdr:cNvPr id="125" name="テキスト ボックス 124"/>
        <xdr:cNvSpPr txBox="1"/>
      </xdr:nvSpPr>
      <xdr:spPr>
        <a:xfrm>
          <a:off x="2461260" y="6596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33146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9460" cy="259080"/>
    <xdr:sp macro="" textlink="">
      <xdr:nvSpPr>
        <xdr:cNvPr id="127" name="テキスト ボックス 126"/>
        <xdr:cNvSpPr txBox="1"/>
      </xdr:nvSpPr>
      <xdr:spPr>
        <a:xfrm>
          <a:off x="4699000" y="784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9460" cy="259080"/>
    <xdr:sp macro="" textlink="">
      <xdr:nvSpPr>
        <xdr:cNvPr id="130" name="テキスト ボックス 129"/>
        <xdr:cNvSpPr txBox="1"/>
      </xdr:nvSpPr>
      <xdr:spPr>
        <a:xfrm>
          <a:off x="2659380" y="784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123825</xdr:rowOff>
    </xdr:from>
    <xdr:to xmlns:xdr="http://schemas.openxmlformats.org/drawingml/2006/spreadsheetDrawing">
      <xdr:col>29</xdr:col>
      <xdr:colOff>177800</xdr:colOff>
      <xdr:row>37</xdr:row>
      <xdr:rowOff>53975</xdr:rowOff>
    </xdr:to>
    <xdr:sp macro="" textlink="">
      <xdr:nvSpPr>
        <xdr:cNvPr id="131" name="楕円 130"/>
        <xdr:cNvSpPr/>
      </xdr:nvSpPr>
      <xdr:spPr>
        <a:xfrm>
          <a:off x="5453380" y="697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95885</xdr:rowOff>
    </xdr:from>
    <xdr:ext cx="758190" cy="258445"/>
    <xdr:sp macro="" textlink="">
      <xdr:nvSpPr>
        <xdr:cNvPr id="132" name="人口1人当たり決算額の推移該当値テキスト445"/>
        <xdr:cNvSpPr txBox="1"/>
      </xdr:nvSpPr>
      <xdr:spPr>
        <a:xfrm>
          <a:off x="5588000" y="694245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136525</xdr:rowOff>
    </xdr:from>
    <xdr:to xmlns:xdr="http://schemas.openxmlformats.org/drawingml/2006/spreadsheetDrawing">
      <xdr:col>26</xdr:col>
      <xdr:colOff>101600</xdr:colOff>
      <xdr:row>37</xdr:row>
      <xdr:rowOff>67310</xdr:rowOff>
    </xdr:to>
    <xdr:sp macro="" textlink="">
      <xdr:nvSpPr>
        <xdr:cNvPr id="133" name="楕円 132"/>
        <xdr:cNvSpPr/>
      </xdr:nvSpPr>
      <xdr:spPr>
        <a:xfrm>
          <a:off x="4820920" y="6983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4060" cy="258445"/>
    <xdr:sp macro="" textlink="">
      <xdr:nvSpPr>
        <xdr:cNvPr id="134" name="テキスト ボックス 133"/>
        <xdr:cNvSpPr txBox="1"/>
      </xdr:nvSpPr>
      <xdr:spPr>
        <a:xfrm>
          <a:off x="4500880" y="7068820"/>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104775</xdr:rowOff>
    </xdr:from>
    <xdr:to xmlns:xdr="http://schemas.openxmlformats.org/drawingml/2006/spreadsheetDrawing">
      <xdr:col>22</xdr:col>
      <xdr:colOff>165100</xdr:colOff>
      <xdr:row>37</xdr:row>
      <xdr:rowOff>207010</xdr:rowOff>
    </xdr:to>
    <xdr:sp macro="" textlink="">
      <xdr:nvSpPr>
        <xdr:cNvPr id="135" name="楕円 134"/>
        <xdr:cNvSpPr/>
      </xdr:nvSpPr>
      <xdr:spPr>
        <a:xfrm>
          <a:off x="4142740" y="7122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192405</xdr:rowOff>
    </xdr:from>
    <xdr:ext cx="762000" cy="255270"/>
    <xdr:sp macro="" textlink="">
      <xdr:nvSpPr>
        <xdr:cNvPr id="136" name="テキスト ボックス 135"/>
        <xdr:cNvSpPr txBox="1"/>
      </xdr:nvSpPr>
      <xdr:spPr>
        <a:xfrm>
          <a:off x="38227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55245</xdr:rowOff>
    </xdr:from>
    <xdr:to xmlns:xdr="http://schemas.openxmlformats.org/drawingml/2006/spreadsheetDrawing">
      <xdr:col>19</xdr:col>
      <xdr:colOff>38100</xdr:colOff>
      <xdr:row>37</xdr:row>
      <xdr:rowOff>156210</xdr:rowOff>
    </xdr:to>
    <xdr:sp macro="" textlink="">
      <xdr:nvSpPr>
        <xdr:cNvPr id="137" name="楕円 136"/>
        <xdr:cNvSpPr/>
      </xdr:nvSpPr>
      <xdr:spPr>
        <a:xfrm>
          <a:off x="3464560" y="707326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140970</xdr:rowOff>
    </xdr:from>
    <xdr:ext cx="762000" cy="259080"/>
    <xdr:sp macro="" textlink="">
      <xdr:nvSpPr>
        <xdr:cNvPr id="138" name="テキスト ボックス 137"/>
        <xdr:cNvSpPr txBox="1"/>
      </xdr:nvSpPr>
      <xdr:spPr>
        <a:xfrm>
          <a:off x="314452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113030</xdr:rowOff>
    </xdr:to>
    <xdr:sp macro="" textlink="">
      <xdr:nvSpPr>
        <xdr:cNvPr id="139" name="楕円 138"/>
        <xdr:cNvSpPr/>
      </xdr:nvSpPr>
      <xdr:spPr>
        <a:xfrm>
          <a:off x="2781300" y="7030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98425</xdr:rowOff>
    </xdr:from>
    <xdr:ext cx="759460" cy="255270"/>
    <xdr:sp macro="" textlink="">
      <xdr:nvSpPr>
        <xdr:cNvPr id="140" name="テキスト ボックス 139"/>
        <xdr:cNvSpPr txBox="1"/>
      </xdr:nvSpPr>
      <xdr:spPr>
        <a:xfrm>
          <a:off x="2461260" y="711644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0985"/>
    <xdr:sp macro="" textlink="">
      <xdr:nvSpPr>
        <xdr:cNvPr id="30" name="テキスト ボックス 29"/>
        <xdr:cNvSpPr txBox="1"/>
      </xdr:nvSpPr>
      <xdr:spPr>
        <a:xfrm>
          <a:off x="683260" y="3176905"/>
          <a:ext cx="60464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1620"/>
    <xdr:sp macro="" textlink="">
      <xdr:nvSpPr>
        <xdr:cNvPr id="31" name="テキスト ボックス 30"/>
        <xdr:cNvSpPr txBox="1"/>
      </xdr:nvSpPr>
      <xdr:spPr>
        <a:xfrm>
          <a:off x="683260" y="3494405"/>
          <a:ext cx="82315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8615" cy="227965"/>
    <xdr:sp macro="" textlink="">
      <xdr:nvSpPr>
        <xdr:cNvPr id="40" name="テキスト ボックス 39"/>
        <xdr:cNvSpPr txBox="1"/>
      </xdr:nvSpPr>
      <xdr:spPr>
        <a:xfrm>
          <a:off x="708660" y="4636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114300</xdr:rowOff>
    </xdr:from>
    <xdr:ext cx="247650" cy="263525"/>
    <xdr:sp macro="" textlink="">
      <xdr:nvSpPr>
        <xdr:cNvPr id="42" name="テキスト ボックス 41"/>
        <xdr:cNvSpPr txBox="1"/>
      </xdr:nvSpPr>
      <xdr:spPr>
        <a:xfrm>
          <a:off x="502920" y="697230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26035</xdr:rowOff>
    </xdr:from>
    <xdr:to xmlns:xdr="http://schemas.openxmlformats.org/drawingml/2006/spreadsheetDrawing">
      <xdr:col>28</xdr:col>
      <xdr:colOff>114300</xdr:colOff>
      <xdr:row>38</xdr:row>
      <xdr:rowOff>26035</xdr:rowOff>
    </xdr:to>
    <xdr:cxnSp macro="">
      <xdr:nvCxnSpPr>
        <xdr:cNvPr id="43" name="直線コネクタ 42"/>
        <xdr:cNvCxnSpPr/>
      </xdr:nvCxnSpPr>
      <xdr:spPr>
        <a:xfrm>
          <a:off x="741680" y="6541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55880</xdr:rowOff>
    </xdr:from>
    <xdr:ext cx="594360" cy="260985"/>
    <xdr:sp macro="" textlink="">
      <xdr:nvSpPr>
        <xdr:cNvPr id="44" name="テキスト ボックス 43"/>
        <xdr:cNvSpPr txBox="1"/>
      </xdr:nvSpPr>
      <xdr:spPr>
        <a:xfrm>
          <a:off x="166370" y="63995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5" name="直線コネクタ 44"/>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171450</xdr:rowOff>
    </xdr:from>
    <xdr:ext cx="594360" cy="263525"/>
    <xdr:sp macro="" textlink="">
      <xdr:nvSpPr>
        <xdr:cNvPr id="46" name="テキスト ボックス 45"/>
        <xdr:cNvSpPr txBox="1"/>
      </xdr:nvSpPr>
      <xdr:spPr>
        <a:xfrm>
          <a:off x="166370" y="58293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84455</xdr:rowOff>
    </xdr:from>
    <xdr:to xmlns:xdr="http://schemas.openxmlformats.org/drawingml/2006/spreadsheetDrawing">
      <xdr:col>28</xdr:col>
      <xdr:colOff>114300</xdr:colOff>
      <xdr:row>31</xdr:row>
      <xdr:rowOff>84455</xdr:rowOff>
    </xdr:to>
    <xdr:cxnSp macro="">
      <xdr:nvCxnSpPr>
        <xdr:cNvPr id="47" name="直線コネクタ 46"/>
        <xdr:cNvCxnSpPr/>
      </xdr:nvCxnSpPr>
      <xdr:spPr>
        <a:xfrm>
          <a:off x="741680" y="5399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114300</xdr:rowOff>
    </xdr:from>
    <xdr:ext cx="594360" cy="263525"/>
    <xdr:sp macro="" textlink="">
      <xdr:nvSpPr>
        <xdr:cNvPr id="48" name="テキスト ボックス 47"/>
        <xdr:cNvSpPr txBox="1"/>
      </xdr:nvSpPr>
      <xdr:spPr>
        <a:xfrm>
          <a:off x="166370" y="52578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49" name="直線コネクタ 48"/>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4360" cy="260985"/>
    <xdr:sp macro="" textlink="">
      <xdr:nvSpPr>
        <xdr:cNvPr id="50" name="テキスト ボックス 49"/>
        <xdr:cNvSpPr txBox="1"/>
      </xdr:nvSpPr>
      <xdr:spPr>
        <a:xfrm>
          <a:off x="166370" y="4685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1"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117475</xdr:rowOff>
    </xdr:to>
    <xdr:cxnSp macro="">
      <xdr:nvCxnSpPr>
        <xdr:cNvPr id="52" name="直線コネクタ 51"/>
        <xdr:cNvCxnSpPr/>
      </xdr:nvCxnSpPr>
      <xdr:spPr>
        <a:xfrm flipV="1">
          <a:off x="4511675" y="536702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121920</xdr:rowOff>
    </xdr:from>
    <xdr:ext cx="534670" cy="262890"/>
    <xdr:sp macro="" textlink="">
      <xdr:nvSpPr>
        <xdr:cNvPr id="53" name="人件費最小値テキスト"/>
        <xdr:cNvSpPr txBox="1"/>
      </xdr:nvSpPr>
      <xdr:spPr>
        <a:xfrm>
          <a:off x="4564380" y="663702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117475</xdr:rowOff>
    </xdr:from>
    <xdr:to xmlns:xdr="http://schemas.openxmlformats.org/drawingml/2006/spreadsheetDrawing">
      <xdr:col>24</xdr:col>
      <xdr:colOff>152400</xdr:colOff>
      <xdr:row>38</xdr:row>
      <xdr:rowOff>117475</xdr:rowOff>
    </xdr:to>
    <xdr:cxnSp macro="">
      <xdr:nvCxnSpPr>
        <xdr:cNvPr id="54" name="直線コネクタ 53"/>
        <xdr:cNvCxnSpPr/>
      </xdr:nvCxnSpPr>
      <xdr:spPr>
        <a:xfrm>
          <a:off x="4429760" y="6632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171450</xdr:rowOff>
    </xdr:from>
    <xdr:ext cx="598805" cy="263525"/>
    <xdr:sp macro="" textlink="">
      <xdr:nvSpPr>
        <xdr:cNvPr id="55" name="人件費最大値テキスト"/>
        <xdr:cNvSpPr txBox="1"/>
      </xdr:nvSpPr>
      <xdr:spPr>
        <a:xfrm>
          <a:off x="4564380" y="514350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56" name="直線コネクタ 55"/>
        <xdr:cNvCxnSpPr/>
      </xdr:nvCxnSpPr>
      <xdr:spPr>
        <a:xfrm>
          <a:off x="4429760" y="5367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31115</xdr:rowOff>
    </xdr:from>
    <xdr:to xmlns:xdr="http://schemas.openxmlformats.org/drawingml/2006/spreadsheetDrawing">
      <xdr:col>24</xdr:col>
      <xdr:colOff>63500</xdr:colOff>
      <xdr:row>37</xdr:row>
      <xdr:rowOff>65405</xdr:rowOff>
    </xdr:to>
    <xdr:cxnSp macro="">
      <xdr:nvCxnSpPr>
        <xdr:cNvPr id="57" name="直線コネクタ 56"/>
        <xdr:cNvCxnSpPr/>
      </xdr:nvCxnSpPr>
      <xdr:spPr>
        <a:xfrm flipV="1">
          <a:off x="3700780" y="637476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132080</xdr:rowOff>
    </xdr:from>
    <xdr:ext cx="598805" cy="262890"/>
    <xdr:sp macro="" textlink="">
      <xdr:nvSpPr>
        <xdr:cNvPr id="58" name="人件費平均値テキスト"/>
        <xdr:cNvSpPr txBox="1"/>
      </xdr:nvSpPr>
      <xdr:spPr>
        <a:xfrm>
          <a:off x="4564380" y="596138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107950</xdr:rowOff>
    </xdr:from>
    <xdr:to xmlns:xdr="http://schemas.openxmlformats.org/drawingml/2006/spreadsheetDrawing">
      <xdr:col>24</xdr:col>
      <xdr:colOff>114300</xdr:colOff>
      <xdr:row>36</xdr:row>
      <xdr:rowOff>36830</xdr:rowOff>
    </xdr:to>
    <xdr:sp macro="" textlink="">
      <xdr:nvSpPr>
        <xdr:cNvPr id="59" name="フローチャート: 判断 58"/>
        <xdr:cNvSpPr/>
      </xdr:nvSpPr>
      <xdr:spPr>
        <a:xfrm>
          <a:off x="4462780" y="61087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65405</xdr:rowOff>
    </xdr:from>
    <xdr:to xmlns:xdr="http://schemas.openxmlformats.org/drawingml/2006/spreadsheetDrawing">
      <xdr:col>19</xdr:col>
      <xdr:colOff>177800</xdr:colOff>
      <xdr:row>37</xdr:row>
      <xdr:rowOff>85090</xdr:rowOff>
    </xdr:to>
    <xdr:cxnSp macro="">
      <xdr:nvCxnSpPr>
        <xdr:cNvPr id="60" name="直線コネクタ 59"/>
        <xdr:cNvCxnSpPr/>
      </xdr:nvCxnSpPr>
      <xdr:spPr>
        <a:xfrm flipV="1">
          <a:off x="2832100" y="640905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127000</xdr:rowOff>
    </xdr:from>
    <xdr:to xmlns:xdr="http://schemas.openxmlformats.org/drawingml/2006/spreadsheetDrawing">
      <xdr:col>20</xdr:col>
      <xdr:colOff>38100</xdr:colOff>
      <xdr:row>36</xdr:row>
      <xdr:rowOff>55880</xdr:rowOff>
    </xdr:to>
    <xdr:sp macro="" textlink="">
      <xdr:nvSpPr>
        <xdr:cNvPr id="61" name="フローチャート: 判断 60"/>
        <xdr:cNvSpPr/>
      </xdr:nvSpPr>
      <xdr:spPr>
        <a:xfrm>
          <a:off x="3649980" y="61277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72390</xdr:rowOff>
    </xdr:from>
    <xdr:ext cx="594995" cy="264160"/>
    <xdr:sp macro="" textlink="">
      <xdr:nvSpPr>
        <xdr:cNvPr id="62" name="テキスト ボックス 61"/>
        <xdr:cNvSpPr txBox="1"/>
      </xdr:nvSpPr>
      <xdr:spPr>
        <a:xfrm>
          <a:off x="3406140" y="590169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85090</xdr:rowOff>
    </xdr:from>
    <xdr:to xmlns:xdr="http://schemas.openxmlformats.org/drawingml/2006/spreadsheetDrawing">
      <xdr:col>15</xdr:col>
      <xdr:colOff>50800</xdr:colOff>
      <xdr:row>38</xdr:row>
      <xdr:rowOff>76835</xdr:rowOff>
    </xdr:to>
    <xdr:cxnSp macro="">
      <xdr:nvCxnSpPr>
        <xdr:cNvPr id="63" name="直線コネクタ 62"/>
        <xdr:cNvCxnSpPr/>
      </xdr:nvCxnSpPr>
      <xdr:spPr>
        <a:xfrm flipV="1">
          <a:off x="1968500" y="6428740"/>
          <a:ext cx="8636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171450</xdr:rowOff>
    </xdr:from>
    <xdr:to xmlns:xdr="http://schemas.openxmlformats.org/drawingml/2006/spreadsheetDrawing">
      <xdr:col>15</xdr:col>
      <xdr:colOff>101600</xdr:colOff>
      <xdr:row>36</xdr:row>
      <xdr:rowOff>100965</xdr:rowOff>
    </xdr:to>
    <xdr:sp macro="" textlink="">
      <xdr:nvSpPr>
        <xdr:cNvPr id="64" name="フローチャート: 判断 63"/>
        <xdr:cNvSpPr/>
      </xdr:nvSpPr>
      <xdr:spPr>
        <a:xfrm>
          <a:off x="2781300" y="6172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117475</xdr:rowOff>
    </xdr:from>
    <xdr:ext cx="597535" cy="264795"/>
    <xdr:sp macro="" textlink="">
      <xdr:nvSpPr>
        <xdr:cNvPr id="65" name="テキスト ボックス 64"/>
        <xdr:cNvSpPr txBox="1"/>
      </xdr:nvSpPr>
      <xdr:spPr>
        <a:xfrm>
          <a:off x="2542540" y="594677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76835</xdr:rowOff>
    </xdr:from>
    <xdr:to xmlns:xdr="http://schemas.openxmlformats.org/drawingml/2006/spreadsheetDrawing">
      <xdr:col>10</xdr:col>
      <xdr:colOff>114300</xdr:colOff>
      <xdr:row>38</xdr:row>
      <xdr:rowOff>83820</xdr:rowOff>
    </xdr:to>
    <xdr:cxnSp macro="">
      <xdr:nvCxnSpPr>
        <xdr:cNvPr id="66" name="直線コネクタ 65"/>
        <xdr:cNvCxnSpPr/>
      </xdr:nvCxnSpPr>
      <xdr:spPr>
        <a:xfrm flipV="1">
          <a:off x="1104900" y="659193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89535</xdr:rowOff>
    </xdr:from>
    <xdr:to xmlns:xdr="http://schemas.openxmlformats.org/drawingml/2006/spreadsheetDrawing">
      <xdr:col>10</xdr:col>
      <xdr:colOff>165100</xdr:colOff>
      <xdr:row>37</xdr:row>
      <xdr:rowOff>18415</xdr:rowOff>
    </xdr:to>
    <xdr:sp macro="" textlink="">
      <xdr:nvSpPr>
        <xdr:cNvPr id="67" name="フローチャート: 判断 66"/>
        <xdr:cNvSpPr/>
      </xdr:nvSpPr>
      <xdr:spPr>
        <a:xfrm>
          <a:off x="1917700" y="6261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34925</xdr:rowOff>
    </xdr:from>
    <xdr:ext cx="594995" cy="264160"/>
    <xdr:sp macro="" textlink="">
      <xdr:nvSpPr>
        <xdr:cNvPr id="68" name="テキスト ボックス 67"/>
        <xdr:cNvSpPr txBox="1"/>
      </xdr:nvSpPr>
      <xdr:spPr>
        <a:xfrm>
          <a:off x="1673860" y="603567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34290</xdr:rowOff>
    </xdr:to>
    <xdr:sp macro="" textlink="">
      <xdr:nvSpPr>
        <xdr:cNvPr id="69" name="フローチャート: 判断 68"/>
        <xdr:cNvSpPr/>
      </xdr:nvSpPr>
      <xdr:spPr>
        <a:xfrm>
          <a:off x="1054100" y="62776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50800</xdr:rowOff>
    </xdr:from>
    <xdr:ext cx="594995" cy="264795"/>
    <xdr:sp macro="" textlink="">
      <xdr:nvSpPr>
        <xdr:cNvPr id="70" name="テキスト ボックス 69"/>
        <xdr:cNvSpPr txBox="1"/>
      </xdr:nvSpPr>
      <xdr:spPr>
        <a:xfrm>
          <a:off x="810260" y="605155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9460" cy="264795"/>
    <xdr:sp macro="" textlink="">
      <xdr:nvSpPr>
        <xdr:cNvPr id="71" name="テキスト ボックス 70"/>
        <xdr:cNvSpPr txBox="1"/>
      </xdr:nvSpPr>
      <xdr:spPr>
        <a:xfrm>
          <a:off x="43281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2" name="テキスト ボックス 71"/>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9460" cy="264795"/>
    <xdr:sp macro="" textlink="">
      <xdr:nvSpPr>
        <xdr:cNvPr id="73" name="テキスト ボックス 72"/>
        <xdr:cNvSpPr txBox="1"/>
      </xdr:nvSpPr>
      <xdr:spPr>
        <a:xfrm>
          <a:off x="264668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4" name="テキスト ボックス 73"/>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5" name="テキスト ボックス 74"/>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154940</xdr:rowOff>
    </xdr:from>
    <xdr:to xmlns:xdr="http://schemas.openxmlformats.org/drawingml/2006/spreadsheetDrawing">
      <xdr:col>24</xdr:col>
      <xdr:colOff>114300</xdr:colOff>
      <xdr:row>37</xdr:row>
      <xdr:rowOff>83185</xdr:rowOff>
    </xdr:to>
    <xdr:sp macro="" textlink="">
      <xdr:nvSpPr>
        <xdr:cNvPr id="76" name="楕円 75"/>
        <xdr:cNvSpPr/>
      </xdr:nvSpPr>
      <xdr:spPr>
        <a:xfrm>
          <a:off x="4462780" y="6327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132715</xdr:rowOff>
    </xdr:from>
    <xdr:ext cx="598805" cy="262255"/>
    <xdr:sp macro="" textlink="">
      <xdr:nvSpPr>
        <xdr:cNvPr id="77" name="人件費該当値テキスト"/>
        <xdr:cNvSpPr txBox="1"/>
      </xdr:nvSpPr>
      <xdr:spPr>
        <a:xfrm>
          <a:off x="4564380" y="630491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12065</xdr:rowOff>
    </xdr:from>
    <xdr:to xmlns:xdr="http://schemas.openxmlformats.org/drawingml/2006/spreadsheetDrawing">
      <xdr:col>20</xdr:col>
      <xdr:colOff>38100</xdr:colOff>
      <xdr:row>37</xdr:row>
      <xdr:rowOff>116205</xdr:rowOff>
    </xdr:to>
    <xdr:sp macro="" textlink="">
      <xdr:nvSpPr>
        <xdr:cNvPr id="78" name="楕円 77"/>
        <xdr:cNvSpPr/>
      </xdr:nvSpPr>
      <xdr:spPr>
        <a:xfrm>
          <a:off x="3649980" y="63557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106680</xdr:rowOff>
    </xdr:from>
    <xdr:ext cx="594995" cy="265430"/>
    <xdr:sp macro="" textlink="">
      <xdr:nvSpPr>
        <xdr:cNvPr id="79" name="テキスト ボックス 78"/>
        <xdr:cNvSpPr txBox="1"/>
      </xdr:nvSpPr>
      <xdr:spPr>
        <a:xfrm>
          <a:off x="3406140" y="645033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33020</xdr:rowOff>
    </xdr:from>
    <xdr:to xmlns:xdr="http://schemas.openxmlformats.org/drawingml/2006/spreadsheetDrawing">
      <xdr:col>15</xdr:col>
      <xdr:colOff>101600</xdr:colOff>
      <xdr:row>37</xdr:row>
      <xdr:rowOff>137160</xdr:rowOff>
    </xdr:to>
    <xdr:sp macro="" textlink="">
      <xdr:nvSpPr>
        <xdr:cNvPr id="80" name="楕円 79"/>
        <xdr:cNvSpPr/>
      </xdr:nvSpPr>
      <xdr:spPr>
        <a:xfrm>
          <a:off x="2781300" y="63766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127635</xdr:rowOff>
    </xdr:from>
    <xdr:ext cx="597535" cy="263525"/>
    <xdr:sp macro="" textlink="">
      <xdr:nvSpPr>
        <xdr:cNvPr id="81" name="テキスト ボックス 80"/>
        <xdr:cNvSpPr txBox="1"/>
      </xdr:nvSpPr>
      <xdr:spPr>
        <a:xfrm>
          <a:off x="2542540" y="6471285"/>
          <a:ext cx="5975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24765</xdr:rowOff>
    </xdr:from>
    <xdr:to xmlns:xdr="http://schemas.openxmlformats.org/drawingml/2006/spreadsheetDrawing">
      <xdr:col>10</xdr:col>
      <xdr:colOff>165100</xdr:colOff>
      <xdr:row>38</xdr:row>
      <xdr:rowOff>128270</xdr:rowOff>
    </xdr:to>
    <xdr:sp macro="" textlink="">
      <xdr:nvSpPr>
        <xdr:cNvPr id="82" name="楕円 81"/>
        <xdr:cNvSpPr/>
      </xdr:nvSpPr>
      <xdr:spPr>
        <a:xfrm>
          <a:off x="1917700" y="65398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119380</xdr:rowOff>
    </xdr:from>
    <xdr:ext cx="533400" cy="265430"/>
    <xdr:sp macro="" textlink="">
      <xdr:nvSpPr>
        <xdr:cNvPr id="83" name="テキスト ボックス 82"/>
        <xdr:cNvSpPr txBox="1"/>
      </xdr:nvSpPr>
      <xdr:spPr>
        <a:xfrm>
          <a:off x="1706245" y="663448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135890</xdr:rowOff>
    </xdr:to>
    <xdr:sp macro="" textlink="">
      <xdr:nvSpPr>
        <xdr:cNvPr id="84" name="楕円 83"/>
        <xdr:cNvSpPr/>
      </xdr:nvSpPr>
      <xdr:spPr>
        <a:xfrm>
          <a:off x="1054100" y="654685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126365</xdr:rowOff>
    </xdr:from>
    <xdr:ext cx="530860" cy="263525"/>
    <xdr:sp macro="" textlink="">
      <xdr:nvSpPr>
        <xdr:cNvPr id="85" name="テキスト ボックス 84"/>
        <xdr:cNvSpPr txBox="1"/>
      </xdr:nvSpPr>
      <xdr:spPr>
        <a:xfrm>
          <a:off x="842645" y="6641465"/>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6" name="正方形/長方形 85"/>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87" name="正方形/長方形 86"/>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89" name="正方形/長方形 88"/>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1" name="正方形/長方形 90"/>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3" name="正方形/長方形 92"/>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8615" cy="227965"/>
    <xdr:sp macro="" textlink="">
      <xdr:nvSpPr>
        <xdr:cNvPr id="94" name="テキスト ボックス 93"/>
        <xdr:cNvSpPr txBox="1"/>
      </xdr:nvSpPr>
      <xdr:spPr>
        <a:xfrm>
          <a:off x="708660" y="8065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5" name="直線コネクタ 94"/>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7650" cy="263525"/>
    <xdr:sp macro="" textlink="">
      <xdr:nvSpPr>
        <xdr:cNvPr id="96" name="テキスト ボックス 95"/>
        <xdr:cNvSpPr txBox="1"/>
      </xdr:nvSpPr>
      <xdr:spPr>
        <a:xfrm>
          <a:off x="502920" y="1040130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97" name="直線コネクタ 96"/>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130810</xdr:rowOff>
    </xdr:from>
    <xdr:ext cx="594360" cy="264795"/>
    <xdr:sp macro="" textlink="">
      <xdr:nvSpPr>
        <xdr:cNvPr id="98" name="テキスト ボックス 97"/>
        <xdr:cNvSpPr txBox="1"/>
      </xdr:nvSpPr>
      <xdr:spPr>
        <a:xfrm>
          <a:off x="166370" y="10074910"/>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99" name="直線コネクタ 98"/>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147320</xdr:rowOff>
    </xdr:from>
    <xdr:ext cx="594360" cy="260985"/>
    <xdr:sp macro="" textlink="">
      <xdr:nvSpPr>
        <xdr:cNvPr id="100" name="テキスト ボックス 99"/>
        <xdr:cNvSpPr txBox="1"/>
      </xdr:nvSpPr>
      <xdr:spPr>
        <a:xfrm>
          <a:off x="166370" y="974852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1" name="直線コネクタ 100"/>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163830</xdr:rowOff>
    </xdr:from>
    <xdr:ext cx="594360" cy="265430"/>
    <xdr:sp macro="" textlink="">
      <xdr:nvSpPr>
        <xdr:cNvPr id="102" name="テキスト ボックス 101"/>
        <xdr:cNvSpPr txBox="1"/>
      </xdr:nvSpPr>
      <xdr:spPr>
        <a:xfrm>
          <a:off x="166370" y="9422130"/>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3" name="直線コネクタ 102"/>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4360" cy="262255"/>
    <xdr:sp macro="" textlink="">
      <xdr:nvSpPr>
        <xdr:cNvPr id="104" name="テキスト ボックス 103"/>
        <xdr:cNvSpPr txBox="1"/>
      </xdr:nvSpPr>
      <xdr:spPr>
        <a:xfrm>
          <a:off x="166370" y="9093835"/>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5" name="直線コネクタ 104"/>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4360" cy="264160"/>
    <xdr:sp macro="" textlink="">
      <xdr:nvSpPr>
        <xdr:cNvPr id="106" name="テキスト ボックス 105"/>
        <xdr:cNvSpPr txBox="1"/>
      </xdr:nvSpPr>
      <xdr:spPr>
        <a:xfrm>
          <a:off x="166370" y="876681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07" name="直線コネクタ 106"/>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4360" cy="265430"/>
    <xdr:sp macro="" textlink="">
      <xdr:nvSpPr>
        <xdr:cNvPr id="108" name="テキスト ボックス 107"/>
        <xdr:cNvSpPr txBox="1"/>
      </xdr:nvSpPr>
      <xdr:spPr>
        <a:xfrm>
          <a:off x="166370" y="8439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9" name="直線コネクタ 108"/>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4360" cy="260985"/>
    <xdr:sp macro="" textlink="">
      <xdr:nvSpPr>
        <xdr:cNvPr id="110" name="テキスト ボックス 109"/>
        <xdr:cNvSpPr txBox="1"/>
      </xdr:nvSpPr>
      <xdr:spPr>
        <a:xfrm>
          <a:off x="166370" y="8114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1"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38100</xdr:rowOff>
    </xdr:from>
    <xdr:to xmlns:xdr="http://schemas.openxmlformats.org/drawingml/2006/spreadsheetDrawing">
      <xdr:col>24</xdr:col>
      <xdr:colOff>62865</xdr:colOff>
      <xdr:row>59</xdr:row>
      <xdr:rowOff>130810</xdr:rowOff>
    </xdr:to>
    <xdr:cxnSp macro="">
      <xdr:nvCxnSpPr>
        <xdr:cNvPr id="112" name="直線コネクタ 111"/>
        <xdr:cNvCxnSpPr/>
      </xdr:nvCxnSpPr>
      <xdr:spPr>
        <a:xfrm flipV="1">
          <a:off x="4511675" y="878205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135255</xdr:rowOff>
    </xdr:from>
    <xdr:ext cx="534670" cy="261620"/>
    <xdr:sp macro="" textlink="">
      <xdr:nvSpPr>
        <xdr:cNvPr id="113" name="物件費最小値テキスト"/>
        <xdr:cNvSpPr txBox="1"/>
      </xdr:nvSpPr>
      <xdr:spPr>
        <a:xfrm>
          <a:off x="4564380" y="1025080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130810</xdr:rowOff>
    </xdr:from>
    <xdr:to xmlns:xdr="http://schemas.openxmlformats.org/drawingml/2006/spreadsheetDrawing">
      <xdr:col>24</xdr:col>
      <xdr:colOff>152400</xdr:colOff>
      <xdr:row>59</xdr:row>
      <xdr:rowOff>130810</xdr:rowOff>
    </xdr:to>
    <xdr:cxnSp macro="">
      <xdr:nvCxnSpPr>
        <xdr:cNvPr id="114" name="直線コネクタ 113"/>
        <xdr:cNvCxnSpPr/>
      </xdr:nvCxnSpPr>
      <xdr:spPr>
        <a:xfrm>
          <a:off x="4429760" y="10246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159385</xdr:rowOff>
    </xdr:from>
    <xdr:ext cx="598805" cy="261620"/>
    <xdr:sp macro="" textlink="">
      <xdr:nvSpPr>
        <xdr:cNvPr id="115" name="物件費最大値テキスト"/>
        <xdr:cNvSpPr txBox="1"/>
      </xdr:nvSpPr>
      <xdr:spPr>
        <a:xfrm>
          <a:off x="4564380" y="856043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38100</xdr:rowOff>
    </xdr:from>
    <xdr:to xmlns:xdr="http://schemas.openxmlformats.org/drawingml/2006/spreadsheetDrawing">
      <xdr:col>24</xdr:col>
      <xdr:colOff>152400</xdr:colOff>
      <xdr:row>51</xdr:row>
      <xdr:rowOff>38100</xdr:rowOff>
    </xdr:to>
    <xdr:cxnSp macro="">
      <xdr:nvCxnSpPr>
        <xdr:cNvPr id="116" name="直線コネクタ 115"/>
        <xdr:cNvCxnSpPr/>
      </xdr:nvCxnSpPr>
      <xdr:spPr>
        <a:xfrm>
          <a:off x="4429760" y="8782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86995</xdr:rowOff>
    </xdr:from>
    <xdr:to xmlns:xdr="http://schemas.openxmlformats.org/drawingml/2006/spreadsheetDrawing">
      <xdr:col>24</xdr:col>
      <xdr:colOff>63500</xdr:colOff>
      <xdr:row>58</xdr:row>
      <xdr:rowOff>114935</xdr:rowOff>
    </xdr:to>
    <xdr:cxnSp macro="">
      <xdr:nvCxnSpPr>
        <xdr:cNvPr id="117" name="直線コネクタ 116"/>
        <xdr:cNvCxnSpPr/>
      </xdr:nvCxnSpPr>
      <xdr:spPr>
        <a:xfrm flipV="1">
          <a:off x="3700780" y="10031095"/>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6985</xdr:rowOff>
    </xdr:from>
    <xdr:ext cx="598805" cy="262255"/>
    <xdr:sp macro="" textlink="">
      <xdr:nvSpPr>
        <xdr:cNvPr id="118" name="物件費平均値テキスト"/>
        <xdr:cNvSpPr txBox="1"/>
      </xdr:nvSpPr>
      <xdr:spPr>
        <a:xfrm>
          <a:off x="4564380" y="9779635"/>
          <a:ext cx="59880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158750</xdr:rowOff>
    </xdr:from>
    <xdr:to xmlns:xdr="http://schemas.openxmlformats.org/drawingml/2006/spreadsheetDrawing">
      <xdr:col>24</xdr:col>
      <xdr:colOff>114300</xdr:colOff>
      <xdr:row>58</xdr:row>
      <xdr:rowOff>86360</xdr:rowOff>
    </xdr:to>
    <xdr:sp macro="" textlink="">
      <xdr:nvSpPr>
        <xdr:cNvPr id="119" name="フローチャート: 判断 118"/>
        <xdr:cNvSpPr/>
      </xdr:nvSpPr>
      <xdr:spPr>
        <a:xfrm>
          <a:off x="4462780" y="9931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114935</xdr:rowOff>
    </xdr:from>
    <xdr:to xmlns:xdr="http://schemas.openxmlformats.org/drawingml/2006/spreadsheetDrawing">
      <xdr:col>19</xdr:col>
      <xdr:colOff>177800</xdr:colOff>
      <xdr:row>58</xdr:row>
      <xdr:rowOff>120650</xdr:rowOff>
    </xdr:to>
    <xdr:cxnSp macro="">
      <xdr:nvCxnSpPr>
        <xdr:cNvPr id="120" name="直線コネクタ 119"/>
        <xdr:cNvCxnSpPr/>
      </xdr:nvCxnSpPr>
      <xdr:spPr>
        <a:xfrm flipV="1">
          <a:off x="2832100" y="1005903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106045</xdr:rowOff>
    </xdr:to>
    <xdr:sp macro="" textlink="">
      <xdr:nvSpPr>
        <xdr:cNvPr id="121" name="フローチャート: 判断 120"/>
        <xdr:cNvSpPr/>
      </xdr:nvSpPr>
      <xdr:spPr>
        <a:xfrm>
          <a:off x="3649980" y="99466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123825</xdr:rowOff>
    </xdr:from>
    <xdr:ext cx="594995" cy="261620"/>
    <xdr:sp macro="" textlink="">
      <xdr:nvSpPr>
        <xdr:cNvPr id="122" name="テキスト ボックス 121"/>
        <xdr:cNvSpPr txBox="1"/>
      </xdr:nvSpPr>
      <xdr:spPr>
        <a:xfrm>
          <a:off x="3406140" y="972502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120650</xdr:rowOff>
    </xdr:from>
    <xdr:to xmlns:xdr="http://schemas.openxmlformats.org/drawingml/2006/spreadsheetDrawing">
      <xdr:col>15</xdr:col>
      <xdr:colOff>50800</xdr:colOff>
      <xdr:row>58</xdr:row>
      <xdr:rowOff>128905</xdr:rowOff>
    </xdr:to>
    <xdr:cxnSp macro="">
      <xdr:nvCxnSpPr>
        <xdr:cNvPr id="123" name="直線コネクタ 122"/>
        <xdr:cNvCxnSpPr/>
      </xdr:nvCxnSpPr>
      <xdr:spPr>
        <a:xfrm flipV="1">
          <a:off x="1968500" y="1006475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47625</xdr:rowOff>
    </xdr:from>
    <xdr:to xmlns:xdr="http://schemas.openxmlformats.org/drawingml/2006/spreadsheetDrawing">
      <xdr:col>15</xdr:col>
      <xdr:colOff>101600</xdr:colOff>
      <xdr:row>58</xdr:row>
      <xdr:rowOff>151130</xdr:rowOff>
    </xdr:to>
    <xdr:sp macro="" textlink="">
      <xdr:nvSpPr>
        <xdr:cNvPr id="124" name="フローチャート: 判断 123"/>
        <xdr:cNvSpPr/>
      </xdr:nvSpPr>
      <xdr:spPr>
        <a:xfrm>
          <a:off x="2781300" y="9991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168275</xdr:rowOff>
    </xdr:from>
    <xdr:ext cx="597535" cy="262255"/>
    <xdr:sp macro="" textlink="">
      <xdr:nvSpPr>
        <xdr:cNvPr id="125" name="テキスト ボックス 124"/>
        <xdr:cNvSpPr txBox="1"/>
      </xdr:nvSpPr>
      <xdr:spPr>
        <a:xfrm>
          <a:off x="2542540" y="9769475"/>
          <a:ext cx="5975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110490</xdr:rowOff>
    </xdr:from>
    <xdr:to xmlns:xdr="http://schemas.openxmlformats.org/drawingml/2006/spreadsheetDrawing">
      <xdr:col>10</xdr:col>
      <xdr:colOff>114300</xdr:colOff>
      <xdr:row>58</xdr:row>
      <xdr:rowOff>128905</xdr:rowOff>
    </xdr:to>
    <xdr:cxnSp macro="">
      <xdr:nvCxnSpPr>
        <xdr:cNvPr id="126" name="直線コネクタ 125"/>
        <xdr:cNvCxnSpPr/>
      </xdr:nvCxnSpPr>
      <xdr:spPr>
        <a:xfrm>
          <a:off x="1104900" y="1005459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54610</xdr:rowOff>
    </xdr:from>
    <xdr:to xmlns:xdr="http://schemas.openxmlformats.org/drawingml/2006/spreadsheetDrawing">
      <xdr:col>10</xdr:col>
      <xdr:colOff>165100</xdr:colOff>
      <xdr:row>58</xdr:row>
      <xdr:rowOff>158750</xdr:rowOff>
    </xdr:to>
    <xdr:sp macro="" textlink="">
      <xdr:nvSpPr>
        <xdr:cNvPr id="127" name="フローチャート: 判断 126"/>
        <xdr:cNvSpPr/>
      </xdr:nvSpPr>
      <xdr:spPr>
        <a:xfrm>
          <a:off x="1917700" y="9998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0</xdr:rowOff>
    </xdr:from>
    <xdr:ext cx="594995" cy="264795"/>
    <xdr:sp macro="" textlink="">
      <xdr:nvSpPr>
        <xdr:cNvPr id="128" name="テキスト ボックス 127"/>
        <xdr:cNvSpPr txBox="1"/>
      </xdr:nvSpPr>
      <xdr:spPr>
        <a:xfrm>
          <a:off x="1673860" y="977265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80645</xdr:rowOff>
    </xdr:from>
    <xdr:to xmlns:xdr="http://schemas.openxmlformats.org/drawingml/2006/spreadsheetDrawing">
      <xdr:col>6</xdr:col>
      <xdr:colOff>38100</xdr:colOff>
      <xdr:row>59</xdr:row>
      <xdr:rowOff>9525</xdr:rowOff>
    </xdr:to>
    <xdr:sp macro="" textlink="">
      <xdr:nvSpPr>
        <xdr:cNvPr id="129" name="フローチャート: 判断 128"/>
        <xdr:cNvSpPr/>
      </xdr:nvSpPr>
      <xdr:spPr>
        <a:xfrm>
          <a:off x="1054100" y="100247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171450</xdr:rowOff>
    </xdr:from>
    <xdr:ext cx="594995" cy="264795"/>
    <xdr:sp macro="" textlink="">
      <xdr:nvSpPr>
        <xdr:cNvPr id="130" name="テキスト ボックス 129"/>
        <xdr:cNvSpPr txBox="1"/>
      </xdr:nvSpPr>
      <xdr:spPr>
        <a:xfrm>
          <a:off x="810260" y="1011555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9460" cy="264795"/>
    <xdr:sp macro="" textlink="">
      <xdr:nvSpPr>
        <xdr:cNvPr id="131" name="テキスト ボックス 130"/>
        <xdr:cNvSpPr txBox="1"/>
      </xdr:nvSpPr>
      <xdr:spPr>
        <a:xfrm>
          <a:off x="43281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2" name="テキスト ボックス 131"/>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9460" cy="264795"/>
    <xdr:sp macro="" textlink="">
      <xdr:nvSpPr>
        <xdr:cNvPr id="133" name="テキスト ボックス 132"/>
        <xdr:cNvSpPr txBox="1"/>
      </xdr:nvSpPr>
      <xdr:spPr>
        <a:xfrm>
          <a:off x="264668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4" name="テキスト ボックス 133"/>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5" name="テキスト ボックス 134"/>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34925</xdr:rowOff>
    </xdr:from>
    <xdr:to xmlns:xdr="http://schemas.openxmlformats.org/drawingml/2006/spreadsheetDrawing">
      <xdr:col>24</xdr:col>
      <xdr:colOff>114300</xdr:colOff>
      <xdr:row>58</xdr:row>
      <xdr:rowOff>139065</xdr:rowOff>
    </xdr:to>
    <xdr:sp macro="" textlink="">
      <xdr:nvSpPr>
        <xdr:cNvPr id="136" name="楕円 135"/>
        <xdr:cNvSpPr/>
      </xdr:nvSpPr>
      <xdr:spPr>
        <a:xfrm>
          <a:off x="4462780" y="99790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12700</xdr:rowOff>
    </xdr:from>
    <xdr:ext cx="598805" cy="264160"/>
    <xdr:sp macro="" textlink="">
      <xdr:nvSpPr>
        <xdr:cNvPr id="137" name="物件費該当値テキスト"/>
        <xdr:cNvSpPr txBox="1"/>
      </xdr:nvSpPr>
      <xdr:spPr>
        <a:xfrm>
          <a:off x="4564380" y="99568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63500</xdr:rowOff>
    </xdr:from>
    <xdr:to xmlns:xdr="http://schemas.openxmlformats.org/drawingml/2006/spreadsheetDrawing">
      <xdr:col>20</xdr:col>
      <xdr:colOff>38100</xdr:colOff>
      <xdr:row>58</xdr:row>
      <xdr:rowOff>167005</xdr:rowOff>
    </xdr:to>
    <xdr:sp macro="" textlink="">
      <xdr:nvSpPr>
        <xdr:cNvPr id="138" name="楕円 137"/>
        <xdr:cNvSpPr/>
      </xdr:nvSpPr>
      <xdr:spPr>
        <a:xfrm>
          <a:off x="3649980" y="100076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158750</xdr:rowOff>
    </xdr:from>
    <xdr:ext cx="594995" cy="261620"/>
    <xdr:sp macro="" textlink="">
      <xdr:nvSpPr>
        <xdr:cNvPr id="139" name="テキスト ボックス 138"/>
        <xdr:cNvSpPr txBox="1"/>
      </xdr:nvSpPr>
      <xdr:spPr>
        <a:xfrm>
          <a:off x="3406140" y="1010285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67945</xdr:rowOff>
    </xdr:from>
    <xdr:to xmlns:xdr="http://schemas.openxmlformats.org/drawingml/2006/spreadsheetDrawing">
      <xdr:col>15</xdr:col>
      <xdr:colOff>101600</xdr:colOff>
      <xdr:row>58</xdr:row>
      <xdr:rowOff>171450</xdr:rowOff>
    </xdr:to>
    <xdr:sp macro="" textlink="">
      <xdr:nvSpPr>
        <xdr:cNvPr id="140" name="楕円 139"/>
        <xdr:cNvSpPr/>
      </xdr:nvSpPr>
      <xdr:spPr>
        <a:xfrm>
          <a:off x="2781300" y="10012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162560</xdr:rowOff>
    </xdr:from>
    <xdr:ext cx="597535" cy="264160"/>
    <xdr:sp macro="" textlink="">
      <xdr:nvSpPr>
        <xdr:cNvPr id="141" name="テキスト ボックス 140"/>
        <xdr:cNvSpPr txBox="1"/>
      </xdr:nvSpPr>
      <xdr:spPr>
        <a:xfrm>
          <a:off x="2542540" y="1010666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77470</xdr:rowOff>
    </xdr:from>
    <xdr:to xmlns:xdr="http://schemas.openxmlformats.org/drawingml/2006/spreadsheetDrawing">
      <xdr:col>10</xdr:col>
      <xdr:colOff>165100</xdr:colOff>
      <xdr:row>59</xdr:row>
      <xdr:rowOff>6985</xdr:rowOff>
    </xdr:to>
    <xdr:sp macro="" textlink="">
      <xdr:nvSpPr>
        <xdr:cNvPr id="142" name="楕円 141"/>
        <xdr:cNvSpPr/>
      </xdr:nvSpPr>
      <xdr:spPr>
        <a:xfrm>
          <a:off x="1917700" y="1002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171450</xdr:rowOff>
    </xdr:from>
    <xdr:ext cx="594995" cy="263525"/>
    <xdr:sp macro="" textlink="">
      <xdr:nvSpPr>
        <xdr:cNvPr id="143" name="テキスト ボックス 142"/>
        <xdr:cNvSpPr txBox="1"/>
      </xdr:nvSpPr>
      <xdr:spPr>
        <a:xfrm>
          <a:off x="1673860" y="1011555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58420</xdr:rowOff>
    </xdr:from>
    <xdr:to xmlns:xdr="http://schemas.openxmlformats.org/drawingml/2006/spreadsheetDrawing">
      <xdr:col>6</xdr:col>
      <xdr:colOff>38100</xdr:colOff>
      <xdr:row>58</xdr:row>
      <xdr:rowOff>161925</xdr:rowOff>
    </xdr:to>
    <xdr:sp macro="" textlink="">
      <xdr:nvSpPr>
        <xdr:cNvPr id="144" name="楕円 143"/>
        <xdr:cNvSpPr/>
      </xdr:nvSpPr>
      <xdr:spPr>
        <a:xfrm>
          <a:off x="1054100" y="100025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3810</xdr:rowOff>
    </xdr:from>
    <xdr:ext cx="594995" cy="265430"/>
    <xdr:sp macro="" textlink="">
      <xdr:nvSpPr>
        <xdr:cNvPr id="145" name="テキスト ボックス 144"/>
        <xdr:cNvSpPr txBox="1"/>
      </xdr:nvSpPr>
      <xdr:spPr>
        <a:xfrm>
          <a:off x="810260" y="977646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6" name="正方形/長方形 145"/>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7" name="正方形/長方形 146"/>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49" name="正方形/長方形 148"/>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1" name="正方形/長方形 150"/>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3" name="正方形/長方形 152"/>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8615" cy="227965"/>
    <xdr:sp macro="" textlink="">
      <xdr:nvSpPr>
        <xdr:cNvPr id="154" name="テキスト ボックス 153"/>
        <xdr:cNvSpPr txBox="1"/>
      </xdr:nvSpPr>
      <xdr:spPr>
        <a:xfrm>
          <a:off x="708660" y="11494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5" name="直線コネクタ 154"/>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56" name="直線コネクタ 155"/>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75565</xdr:rowOff>
    </xdr:from>
    <xdr:ext cx="247650" cy="262255"/>
    <xdr:sp macro="" textlink="">
      <xdr:nvSpPr>
        <xdr:cNvPr id="157" name="テキスト ボックス 156"/>
        <xdr:cNvSpPr txBox="1"/>
      </xdr:nvSpPr>
      <xdr:spPr>
        <a:xfrm>
          <a:off x="502920" y="13448665"/>
          <a:ext cx="2476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58" name="直線コネクタ 157"/>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36195</xdr:rowOff>
    </xdr:from>
    <xdr:ext cx="531495" cy="264160"/>
    <xdr:sp macro="" textlink="">
      <xdr:nvSpPr>
        <xdr:cNvPr id="159" name="テキスト ボックス 158"/>
        <xdr:cNvSpPr txBox="1"/>
      </xdr:nvSpPr>
      <xdr:spPr>
        <a:xfrm>
          <a:off x="22542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0" name="直線コネクタ 159"/>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31495" cy="263525"/>
    <xdr:sp macro="" textlink="">
      <xdr:nvSpPr>
        <xdr:cNvPr id="161" name="テキスト ボックス 160"/>
        <xdr:cNvSpPr txBox="1"/>
      </xdr:nvSpPr>
      <xdr:spPr>
        <a:xfrm>
          <a:off x="225425" y="126873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2" name="直線コネクタ 161"/>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133985</xdr:rowOff>
    </xdr:from>
    <xdr:ext cx="531495" cy="262890"/>
    <xdr:sp macro="" textlink="">
      <xdr:nvSpPr>
        <xdr:cNvPr id="163" name="テキスト ボックス 162"/>
        <xdr:cNvSpPr txBox="1"/>
      </xdr:nvSpPr>
      <xdr:spPr>
        <a:xfrm>
          <a:off x="225425" y="1230693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4" name="直線コネクタ 163"/>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94615</xdr:rowOff>
    </xdr:from>
    <xdr:ext cx="531495" cy="264160"/>
    <xdr:sp macro="" textlink="">
      <xdr:nvSpPr>
        <xdr:cNvPr id="165" name="テキスト ボックス 164"/>
        <xdr:cNvSpPr txBox="1"/>
      </xdr:nvSpPr>
      <xdr:spPr>
        <a:xfrm>
          <a:off x="22542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6" name="直線コネクタ 165"/>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4360" cy="260985"/>
    <xdr:sp macro="" textlink="">
      <xdr:nvSpPr>
        <xdr:cNvPr id="167" name="テキスト ボックス 166"/>
        <xdr:cNvSpPr txBox="1"/>
      </xdr:nvSpPr>
      <xdr:spPr>
        <a:xfrm>
          <a:off x="166370" y="11543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68"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58420</xdr:rowOff>
    </xdr:from>
    <xdr:to xmlns:xdr="http://schemas.openxmlformats.org/drawingml/2006/spreadsheetDrawing">
      <xdr:col>24</xdr:col>
      <xdr:colOff>62865</xdr:colOff>
      <xdr:row>79</xdr:row>
      <xdr:rowOff>45085</xdr:rowOff>
    </xdr:to>
    <xdr:cxnSp macro="">
      <xdr:nvCxnSpPr>
        <xdr:cNvPr id="169" name="直線コネクタ 168"/>
        <xdr:cNvCxnSpPr/>
      </xdr:nvCxnSpPr>
      <xdr:spPr>
        <a:xfrm flipV="1">
          <a:off x="4511675" y="1223137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48260</xdr:rowOff>
    </xdr:from>
    <xdr:ext cx="313690" cy="264795"/>
    <xdr:sp macro="" textlink="">
      <xdr:nvSpPr>
        <xdr:cNvPr id="170" name="維持補修費最小値テキスト"/>
        <xdr:cNvSpPr txBox="1"/>
      </xdr:nvSpPr>
      <xdr:spPr>
        <a:xfrm>
          <a:off x="4564380" y="1359281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45085</xdr:rowOff>
    </xdr:from>
    <xdr:to xmlns:xdr="http://schemas.openxmlformats.org/drawingml/2006/spreadsheetDrawing">
      <xdr:col>24</xdr:col>
      <xdr:colOff>152400</xdr:colOff>
      <xdr:row>79</xdr:row>
      <xdr:rowOff>45085</xdr:rowOff>
    </xdr:to>
    <xdr:cxnSp macro="">
      <xdr:nvCxnSpPr>
        <xdr:cNvPr id="171" name="直線コネクタ 170"/>
        <xdr:cNvCxnSpPr/>
      </xdr:nvCxnSpPr>
      <xdr:spPr>
        <a:xfrm>
          <a:off x="4429760" y="1358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3810</xdr:rowOff>
    </xdr:from>
    <xdr:ext cx="534670" cy="265430"/>
    <xdr:sp macro="" textlink="">
      <xdr:nvSpPr>
        <xdr:cNvPr id="172" name="維持補修費最大値テキスト"/>
        <xdr:cNvSpPr txBox="1"/>
      </xdr:nvSpPr>
      <xdr:spPr>
        <a:xfrm>
          <a:off x="4564380" y="120053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58420</xdr:rowOff>
    </xdr:from>
    <xdr:to xmlns:xdr="http://schemas.openxmlformats.org/drawingml/2006/spreadsheetDrawing">
      <xdr:col>24</xdr:col>
      <xdr:colOff>152400</xdr:colOff>
      <xdr:row>71</xdr:row>
      <xdr:rowOff>58420</xdr:rowOff>
    </xdr:to>
    <xdr:cxnSp macro="">
      <xdr:nvCxnSpPr>
        <xdr:cNvPr id="173" name="直線コネクタ 172"/>
        <xdr:cNvCxnSpPr/>
      </xdr:nvCxnSpPr>
      <xdr:spPr>
        <a:xfrm>
          <a:off x="4429760" y="12231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116840</xdr:rowOff>
    </xdr:from>
    <xdr:to xmlns:xdr="http://schemas.openxmlformats.org/drawingml/2006/spreadsheetDrawing">
      <xdr:col>24</xdr:col>
      <xdr:colOff>63500</xdr:colOff>
      <xdr:row>78</xdr:row>
      <xdr:rowOff>125730</xdr:rowOff>
    </xdr:to>
    <xdr:cxnSp macro="">
      <xdr:nvCxnSpPr>
        <xdr:cNvPr id="174" name="直線コネクタ 173"/>
        <xdr:cNvCxnSpPr/>
      </xdr:nvCxnSpPr>
      <xdr:spPr>
        <a:xfrm flipV="1">
          <a:off x="3700780" y="1348994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122555</xdr:rowOff>
    </xdr:from>
    <xdr:ext cx="534670" cy="262890"/>
    <xdr:sp macro="" textlink="">
      <xdr:nvSpPr>
        <xdr:cNvPr id="175" name="維持補修費平均値テキスト"/>
        <xdr:cNvSpPr txBox="1"/>
      </xdr:nvSpPr>
      <xdr:spPr>
        <a:xfrm>
          <a:off x="4564380" y="12981305"/>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99060</xdr:rowOff>
    </xdr:from>
    <xdr:to xmlns:xdr="http://schemas.openxmlformats.org/drawingml/2006/spreadsheetDrawing">
      <xdr:col>24</xdr:col>
      <xdr:colOff>114300</xdr:colOff>
      <xdr:row>77</xdr:row>
      <xdr:rowOff>27305</xdr:rowOff>
    </xdr:to>
    <xdr:sp macro="" textlink="">
      <xdr:nvSpPr>
        <xdr:cNvPr id="176" name="フローチャート: 判断 175"/>
        <xdr:cNvSpPr/>
      </xdr:nvSpPr>
      <xdr:spPr>
        <a:xfrm>
          <a:off x="4462780" y="13129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106680</xdr:rowOff>
    </xdr:from>
    <xdr:to xmlns:xdr="http://schemas.openxmlformats.org/drawingml/2006/spreadsheetDrawing">
      <xdr:col>19</xdr:col>
      <xdr:colOff>177800</xdr:colOff>
      <xdr:row>78</xdr:row>
      <xdr:rowOff>125730</xdr:rowOff>
    </xdr:to>
    <xdr:cxnSp macro="">
      <xdr:nvCxnSpPr>
        <xdr:cNvPr id="177" name="直線コネクタ 176"/>
        <xdr:cNvCxnSpPr/>
      </xdr:nvCxnSpPr>
      <xdr:spPr>
        <a:xfrm>
          <a:off x="2832100" y="1347978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122555</xdr:rowOff>
    </xdr:from>
    <xdr:to xmlns:xdr="http://schemas.openxmlformats.org/drawingml/2006/spreadsheetDrawing">
      <xdr:col>20</xdr:col>
      <xdr:colOff>38100</xdr:colOff>
      <xdr:row>77</xdr:row>
      <xdr:rowOff>50165</xdr:rowOff>
    </xdr:to>
    <xdr:sp macro="" textlink="">
      <xdr:nvSpPr>
        <xdr:cNvPr id="178" name="フローチャート: 判断 177"/>
        <xdr:cNvSpPr/>
      </xdr:nvSpPr>
      <xdr:spPr>
        <a:xfrm>
          <a:off x="3649980" y="131527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67310</xdr:rowOff>
    </xdr:from>
    <xdr:ext cx="530860" cy="261620"/>
    <xdr:sp macro="" textlink="">
      <xdr:nvSpPr>
        <xdr:cNvPr id="179" name="テキスト ボックス 178"/>
        <xdr:cNvSpPr txBox="1"/>
      </xdr:nvSpPr>
      <xdr:spPr>
        <a:xfrm>
          <a:off x="3438525" y="1292606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106680</xdr:rowOff>
    </xdr:from>
    <xdr:to xmlns:xdr="http://schemas.openxmlformats.org/drawingml/2006/spreadsheetDrawing">
      <xdr:col>15</xdr:col>
      <xdr:colOff>50800</xdr:colOff>
      <xdr:row>78</xdr:row>
      <xdr:rowOff>139065</xdr:rowOff>
    </xdr:to>
    <xdr:cxnSp macro="">
      <xdr:nvCxnSpPr>
        <xdr:cNvPr id="180" name="直線コネクタ 179"/>
        <xdr:cNvCxnSpPr/>
      </xdr:nvCxnSpPr>
      <xdr:spPr>
        <a:xfrm flipV="1">
          <a:off x="1968500" y="1347978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167005</xdr:rowOff>
    </xdr:from>
    <xdr:to xmlns:xdr="http://schemas.openxmlformats.org/drawingml/2006/spreadsheetDrawing">
      <xdr:col>15</xdr:col>
      <xdr:colOff>101600</xdr:colOff>
      <xdr:row>77</xdr:row>
      <xdr:rowOff>95250</xdr:rowOff>
    </xdr:to>
    <xdr:sp macro="" textlink="">
      <xdr:nvSpPr>
        <xdr:cNvPr id="181" name="フローチャート: 判断 180"/>
        <xdr:cNvSpPr/>
      </xdr:nvSpPr>
      <xdr:spPr>
        <a:xfrm>
          <a:off x="2781300" y="13197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112395</xdr:rowOff>
    </xdr:from>
    <xdr:ext cx="530860" cy="260985"/>
    <xdr:sp macro="" textlink="">
      <xdr:nvSpPr>
        <xdr:cNvPr id="182" name="テキスト ボックス 181"/>
        <xdr:cNvSpPr txBox="1"/>
      </xdr:nvSpPr>
      <xdr:spPr>
        <a:xfrm>
          <a:off x="2574925" y="1297114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139065</xdr:rowOff>
    </xdr:from>
    <xdr:to xmlns:xdr="http://schemas.openxmlformats.org/drawingml/2006/spreadsheetDrawing">
      <xdr:col>10</xdr:col>
      <xdr:colOff>114300</xdr:colOff>
      <xdr:row>78</xdr:row>
      <xdr:rowOff>155575</xdr:rowOff>
    </xdr:to>
    <xdr:cxnSp macro="">
      <xdr:nvCxnSpPr>
        <xdr:cNvPr id="183" name="直線コネクタ 182"/>
        <xdr:cNvCxnSpPr/>
      </xdr:nvCxnSpPr>
      <xdr:spPr>
        <a:xfrm flipV="1">
          <a:off x="1104900" y="1351216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34290</xdr:rowOff>
    </xdr:from>
    <xdr:to xmlns:xdr="http://schemas.openxmlformats.org/drawingml/2006/spreadsheetDrawing">
      <xdr:col>10</xdr:col>
      <xdr:colOff>165100</xdr:colOff>
      <xdr:row>77</xdr:row>
      <xdr:rowOff>138430</xdr:rowOff>
    </xdr:to>
    <xdr:sp macro="" textlink="">
      <xdr:nvSpPr>
        <xdr:cNvPr id="184" name="フローチャート: 判断 183"/>
        <xdr:cNvSpPr/>
      </xdr:nvSpPr>
      <xdr:spPr>
        <a:xfrm>
          <a:off x="1917700" y="13235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155575</xdr:rowOff>
    </xdr:from>
    <xdr:ext cx="533400" cy="262890"/>
    <xdr:sp macro="" textlink="">
      <xdr:nvSpPr>
        <xdr:cNvPr id="185" name="テキスト ボックス 184"/>
        <xdr:cNvSpPr txBox="1"/>
      </xdr:nvSpPr>
      <xdr:spPr>
        <a:xfrm>
          <a:off x="1706245" y="13014325"/>
          <a:ext cx="5334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32385</xdr:rowOff>
    </xdr:from>
    <xdr:to xmlns:xdr="http://schemas.openxmlformats.org/drawingml/2006/spreadsheetDrawing">
      <xdr:col>6</xdr:col>
      <xdr:colOff>38100</xdr:colOff>
      <xdr:row>77</xdr:row>
      <xdr:rowOff>136525</xdr:rowOff>
    </xdr:to>
    <xdr:sp macro="" textlink="">
      <xdr:nvSpPr>
        <xdr:cNvPr id="186" name="フローチャート: 判断 185"/>
        <xdr:cNvSpPr/>
      </xdr:nvSpPr>
      <xdr:spPr>
        <a:xfrm>
          <a:off x="1054100" y="132340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153035</xdr:rowOff>
    </xdr:from>
    <xdr:ext cx="530860" cy="265430"/>
    <xdr:sp macro="" textlink="">
      <xdr:nvSpPr>
        <xdr:cNvPr id="187" name="テキスト ボックス 186"/>
        <xdr:cNvSpPr txBox="1"/>
      </xdr:nvSpPr>
      <xdr:spPr>
        <a:xfrm>
          <a:off x="842645" y="1301178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9460" cy="264795"/>
    <xdr:sp macro="" textlink="">
      <xdr:nvSpPr>
        <xdr:cNvPr id="188" name="テキスト ボックス 187"/>
        <xdr:cNvSpPr txBox="1"/>
      </xdr:nvSpPr>
      <xdr:spPr>
        <a:xfrm>
          <a:off x="43281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89" name="テキスト ボックス 188"/>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9460" cy="264795"/>
    <xdr:sp macro="" textlink="">
      <xdr:nvSpPr>
        <xdr:cNvPr id="190" name="テキスト ボックス 189"/>
        <xdr:cNvSpPr txBox="1"/>
      </xdr:nvSpPr>
      <xdr:spPr>
        <a:xfrm>
          <a:off x="264668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1" name="テキスト ボックス 190"/>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2" name="テキスト ボックス 191"/>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65405</xdr:rowOff>
    </xdr:from>
    <xdr:to xmlns:xdr="http://schemas.openxmlformats.org/drawingml/2006/spreadsheetDrawing">
      <xdr:col>24</xdr:col>
      <xdr:colOff>114300</xdr:colOff>
      <xdr:row>78</xdr:row>
      <xdr:rowOff>168910</xdr:rowOff>
    </xdr:to>
    <xdr:sp macro="" textlink="">
      <xdr:nvSpPr>
        <xdr:cNvPr id="193" name="楕円 192"/>
        <xdr:cNvSpPr/>
      </xdr:nvSpPr>
      <xdr:spPr>
        <a:xfrm>
          <a:off x="4462780" y="13438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153035</xdr:rowOff>
    </xdr:from>
    <xdr:ext cx="469900" cy="265430"/>
    <xdr:sp macro="" textlink="">
      <xdr:nvSpPr>
        <xdr:cNvPr id="194" name="維持補修費該当値テキスト"/>
        <xdr:cNvSpPr txBox="1"/>
      </xdr:nvSpPr>
      <xdr:spPr>
        <a:xfrm>
          <a:off x="4564380" y="1335468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73660</xdr:rowOff>
    </xdr:from>
    <xdr:to xmlns:xdr="http://schemas.openxmlformats.org/drawingml/2006/spreadsheetDrawing">
      <xdr:col>20</xdr:col>
      <xdr:colOff>38100</xdr:colOff>
      <xdr:row>79</xdr:row>
      <xdr:rowOff>2540</xdr:rowOff>
    </xdr:to>
    <xdr:sp macro="" textlink="">
      <xdr:nvSpPr>
        <xdr:cNvPr id="195" name="楕円 194"/>
        <xdr:cNvSpPr/>
      </xdr:nvSpPr>
      <xdr:spPr>
        <a:xfrm>
          <a:off x="3649980" y="134467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168910</xdr:rowOff>
    </xdr:from>
    <xdr:ext cx="468630" cy="262255"/>
    <xdr:sp macro="" textlink="">
      <xdr:nvSpPr>
        <xdr:cNvPr id="196" name="テキスト ボックス 195"/>
        <xdr:cNvSpPr txBox="1"/>
      </xdr:nvSpPr>
      <xdr:spPr>
        <a:xfrm>
          <a:off x="3470910" y="1354201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55245</xdr:rowOff>
    </xdr:from>
    <xdr:to xmlns:xdr="http://schemas.openxmlformats.org/drawingml/2006/spreadsheetDrawing">
      <xdr:col>15</xdr:col>
      <xdr:colOff>101600</xdr:colOff>
      <xdr:row>78</xdr:row>
      <xdr:rowOff>159385</xdr:rowOff>
    </xdr:to>
    <xdr:sp macro="" textlink="">
      <xdr:nvSpPr>
        <xdr:cNvPr id="197" name="楕円 196"/>
        <xdr:cNvSpPr/>
      </xdr:nvSpPr>
      <xdr:spPr>
        <a:xfrm>
          <a:off x="2781300" y="134283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149860</xdr:rowOff>
    </xdr:from>
    <xdr:ext cx="466090" cy="262890"/>
    <xdr:sp macro="" textlink="">
      <xdr:nvSpPr>
        <xdr:cNvPr id="198" name="テキスト ボックス 197"/>
        <xdr:cNvSpPr txBox="1"/>
      </xdr:nvSpPr>
      <xdr:spPr>
        <a:xfrm>
          <a:off x="2602230" y="1352296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86995</xdr:rowOff>
    </xdr:from>
    <xdr:to xmlns:xdr="http://schemas.openxmlformats.org/drawingml/2006/spreadsheetDrawing">
      <xdr:col>10</xdr:col>
      <xdr:colOff>165100</xdr:colOff>
      <xdr:row>79</xdr:row>
      <xdr:rowOff>15240</xdr:rowOff>
    </xdr:to>
    <xdr:sp macro="" textlink="">
      <xdr:nvSpPr>
        <xdr:cNvPr id="199" name="楕円 198"/>
        <xdr:cNvSpPr/>
      </xdr:nvSpPr>
      <xdr:spPr>
        <a:xfrm>
          <a:off x="1917700" y="13460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6985</xdr:rowOff>
    </xdr:from>
    <xdr:ext cx="466090" cy="262255"/>
    <xdr:sp macro="" textlink="">
      <xdr:nvSpPr>
        <xdr:cNvPr id="200" name="テキスト ボックス 199"/>
        <xdr:cNvSpPr txBox="1"/>
      </xdr:nvSpPr>
      <xdr:spPr>
        <a:xfrm>
          <a:off x="1738630" y="1355153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103505</xdr:rowOff>
    </xdr:from>
    <xdr:to xmlns:xdr="http://schemas.openxmlformats.org/drawingml/2006/spreadsheetDrawing">
      <xdr:col>6</xdr:col>
      <xdr:colOff>38100</xdr:colOff>
      <xdr:row>79</xdr:row>
      <xdr:rowOff>31750</xdr:rowOff>
    </xdr:to>
    <xdr:sp macro="" textlink="">
      <xdr:nvSpPr>
        <xdr:cNvPr id="201" name="楕円 200"/>
        <xdr:cNvSpPr/>
      </xdr:nvSpPr>
      <xdr:spPr>
        <a:xfrm>
          <a:off x="1054100" y="134766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23495</xdr:rowOff>
    </xdr:from>
    <xdr:ext cx="468630" cy="264795"/>
    <xdr:sp macro="" textlink="">
      <xdr:nvSpPr>
        <xdr:cNvPr id="202" name="テキスト ボックス 201"/>
        <xdr:cNvSpPr txBox="1"/>
      </xdr:nvSpPr>
      <xdr:spPr>
        <a:xfrm>
          <a:off x="875030" y="1356804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3" name="正方形/長方形 202"/>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4" name="正方形/長方形 203"/>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6" name="正方形/長方形 205"/>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8" name="正方形/長方形 207"/>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8615" cy="227965"/>
    <xdr:sp macro="" textlink="">
      <xdr:nvSpPr>
        <xdr:cNvPr id="211" name="テキスト ボックス 210"/>
        <xdr:cNvSpPr txBox="1"/>
      </xdr:nvSpPr>
      <xdr:spPr>
        <a:xfrm>
          <a:off x="708660" y="14923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5270"/>
    <xdr:sp macro="" textlink="">
      <xdr:nvSpPr>
        <xdr:cNvPr id="213" name="テキスト ボックス 212"/>
        <xdr:cNvSpPr txBox="1"/>
      </xdr:nvSpPr>
      <xdr:spPr>
        <a:xfrm>
          <a:off x="502920" y="1725676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17" name="テキスト ボックス 216"/>
        <xdr:cNvSpPr txBox="1"/>
      </xdr:nvSpPr>
      <xdr:spPr>
        <a:xfrm>
          <a:off x="22542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5270"/>
    <xdr:sp macro="" textlink="">
      <xdr:nvSpPr>
        <xdr:cNvPr id="221" name="テキスト ボックス 220"/>
        <xdr:cNvSpPr txBox="1"/>
      </xdr:nvSpPr>
      <xdr:spPr>
        <a:xfrm>
          <a:off x="166370" y="1595120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4" name="直線コネクタ 223"/>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4360" cy="265430"/>
    <xdr:sp macro="" textlink="">
      <xdr:nvSpPr>
        <xdr:cNvPr id="225" name="テキスト ボックス 224"/>
        <xdr:cNvSpPr txBox="1"/>
      </xdr:nvSpPr>
      <xdr:spPr>
        <a:xfrm>
          <a:off x="166370" y="15297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4360" cy="260985"/>
    <xdr:sp macro="" textlink="">
      <xdr:nvSpPr>
        <xdr:cNvPr id="227" name="テキスト ボックス 226"/>
        <xdr:cNvSpPr txBox="1"/>
      </xdr:nvSpPr>
      <xdr:spPr>
        <a:xfrm>
          <a:off x="166370" y="14972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xdr:rowOff>
    </xdr:from>
    <xdr:to xmlns:xdr="http://schemas.openxmlformats.org/drawingml/2006/spreadsheetDrawing">
      <xdr:col>24</xdr:col>
      <xdr:colOff>62865</xdr:colOff>
      <xdr:row>98</xdr:row>
      <xdr:rowOff>29210</xdr:rowOff>
    </xdr:to>
    <xdr:cxnSp macro="">
      <xdr:nvCxnSpPr>
        <xdr:cNvPr id="229" name="直線コネクタ 228"/>
        <xdr:cNvCxnSpPr/>
      </xdr:nvCxnSpPr>
      <xdr:spPr>
        <a:xfrm flipV="1">
          <a:off x="451167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32385</xdr:rowOff>
    </xdr:from>
    <xdr:ext cx="534670" cy="255270"/>
    <xdr:sp macro="" textlink="">
      <xdr:nvSpPr>
        <xdr:cNvPr id="230" name="扶助費最小値テキスト"/>
        <xdr:cNvSpPr txBox="1"/>
      </xdr:nvSpPr>
      <xdr:spPr>
        <a:xfrm>
          <a:off x="4564380" y="168344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29210</xdr:rowOff>
    </xdr:from>
    <xdr:to xmlns:xdr="http://schemas.openxmlformats.org/drawingml/2006/spreadsheetDrawing">
      <xdr:col>24</xdr:col>
      <xdr:colOff>152400</xdr:colOff>
      <xdr:row>98</xdr:row>
      <xdr:rowOff>29210</xdr:rowOff>
    </xdr:to>
    <xdr:cxnSp macro="">
      <xdr:nvCxnSpPr>
        <xdr:cNvPr id="231" name="直線コネクタ 230"/>
        <xdr:cNvCxnSpPr/>
      </xdr:nvCxnSpPr>
      <xdr:spPr>
        <a:xfrm>
          <a:off x="4429760" y="16831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132715</xdr:rowOff>
    </xdr:from>
    <xdr:ext cx="598805" cy="262255"/>
    <xdr:sp macro="" textlink="">
      <xdr:nvSpPr>
        <xdr:cNvPr id="232" name="扶助費最大値テキスト"/>
        <xdr:cNvSpPr txBox="1"/>
      </xdr:nvSpPr>
      <xdr:spPr>
        <a:xfrm>
          <a:off x="4564380" y="1522031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xdr:rowOff>
    </xdr:from>
    <xdr:to xmlns:xdr="http://schemas.openxmlformats.org/drawingml/2006/spreadsheetDrawing">
      <xdr:col>24</xdr:col>
      <xdr:colOff>152400</xdr:colOff>
      <xdr:row>90</xdr:row>
      <xdr:rowOff>11430</xdr:rowOff>
    </xdr:to>
    <xdr:cxnSp macro="">
      <xdr:nvCxnSpPr>
        <xdr:cNvPr id="233" name="直線コネクタ 232"/>
        <xdr:cNvCxnSpPr/>
      </xdr:nvCxnSpPr>
      <xdr:spPr>
        <a:xfrm>
          <a:off x="4429760" y="15441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38100</xdr:rowOff>
    </xdr:from>
    <xdr:to xmlns:xdr="http://schemas.openxmlformats.org/drawingml/2006/spreadsheetDrawing">
      <xdr:col>24</xdr:col>
      <xdr:colOff>63500</xdr:colOff>
      <xdr:row>96</xdr:row>
      <xdr:rowOff>22225</xdr:rowOff>
    </xdr:to>
    <xdr:cxnSp macro="">
      <xdr:nvCxnSpPr>
        <xdr:cNvPr id="234" name="直線コネクタ 233"/>
        <xdr:cNvCxnSpPr/>
      </xdr:nvCxnSpPr>
      <xdr:spPr>
        <a:xfrm>
          <a:off x="3700780" y="16325850"/>
          <a:ext cx="8128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48895</xdr:rowOff>
    </xdr:from>
    <xdr:ext cx="534670" cy="259080"/>
    <xdr:sp macro="" textlink="">
      <xdr:nvSpPr>
        <xdr:cNvPr id="235" name="扶助費平均値テキスト"/>
        <xdr:cNvSpPr txBox="1"/>
      </xdr:nvSpPr>
      <xdr:spPr>
        <a:xfrm>
          <a:off x="456438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26035</xdr:rowOff>
    </xdr:from>
    <xdr:to xmlns:xdr="http://schemas.openxmlformats.org/drawingml/2006/spreadsheetDrawing">
      <xdr:col>24</xdr:col>
      <xdr:colOff>114300</xdr:colOff>
      <xdr:row>95</xdr:row>
      <xdr:rowOff>127635</xdr:rowOff>
    </xdr:to>
    <xdr:sp macro="" textlink="">
      <xdr:nvSpPr>
        <xdr:cNvPr id="236" name="フローチャート: 判断 235"/>
        <xdr:cNvSpPr/>
      </xdr:nvSpPr>
      <xdr:spPr>
        <a:xfrm>
          <a:off x="446278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38100</xdr:rowOff>
    </xdr:from>
    <xdr:to xmlns:xdr="http://schemas.openxmlformats.org/drawingml/2006/spreadsheetDrawing">
      <xdr:col>19</xdr:col>
      <xdr:colOff>177800</xdr:colOff>
      <xdr:row>96</xdr:row>
      <xdr:rowOff>139700</xdr:rowOff>
    </xdr:to>
    <xdr:cxnSp macro="">
      <xdr:nvCxnSpPr>
        <xdr:cNvPr id="237" name="直線コネクタ 236"/>
        <xdr:cNvCxnSpPr/>
      </xdr:nvCxnSpPr>
      <xdr:spPr>
        <a:xfrm flipV="1">
          <a:off x="2832100" y="16325850"/>
          <a:ext cx="86868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72390</xdr:rowOff>
    </xdr:from>
    <xdr:to xmlns:xdr="http://schemas.openxmlformats.org/drawingml/2006/spreadsheetDrawing">
      <xdr:col>20</xdr:col>
      <xdr:colOff>38100</xdr:colOff>
      <xdr:row>95</xdr:row>
      <xdr:rowOff>2540</xdr:rowOff>
    </xdr:to>
    <xdr:sp macro="" textlink="">
      <xdr:nvSpPr>
        <xdr:cNvPr id="238" name="フローチャート: 判断 237"/>
        <xdr:cNvSpPr/>
      </xdr:nvSpPr>
      <xdr:spPr>
        <a:xfrm>
          <a:off x="3649980" y="16188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19050</xdr:rowOff>
    </xdr:from>
    <xdr:ext cx="594995" cy="255270"/>
    <xdr:sp macro="" textlink="">
      <xdr:nvSpPr>
        <xdr:cNvPr id="239" name="テキスト ボックス 238"/>
        <xdr:cNvSpPr txBox="1"/>
      </xdr:nvSpPr>
      <xdr:spPr>
        <a:xfrm>
          <a:off x="3406140" y="159639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139700</xdr:rowOff>
    </xdr:from>
    <xdr:to xmlns:xdr="http://schemas.openxmlformats.org/drawingml/2006/spreadsheetDrawing">
      <xdr:col>15</xdr:col>
      <xdr:colOff>50800</xdr:colOff>
      <xdr:row>96</xdr:row>
      <xdr:rowOff>140970</xdr:rowOff>
    </xdr:to>
    <xdr:cxnSp macro="">
      <xdr:nvCxnSpPr>
        <xdr:cNvPr id="240" name="直線コネクタ 239"/>
        <xdr:cNvCxnSpPr/>
      </xdr:nvCxnSpPr>
      <xdr:spPr>
        <a:xfrm flipV="1">
          <a:off x="1968500" y="1659890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1" name="フローチャート: 判断 240"/>
        <xdr:cNvSpPr/>
      </xdr:nvSpPr>
      <xdr:spPr>
        <a:xfrm>
          <a:off x="27813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3175</xdr:rowOff>
    </xdr:from>
    <xdr:ext cx="530860" cy="259080"/>
    <xdr:sp macro="" textlink="">
      <xdr:nvSpPr>
        <xdr:cNvPr id="242" name="テキスト ボックス 241"/>
        <xdr:cNvSpPr txBox="1"/>
      </xdr:nvSpPr>
      <xdr:spPr>
        <a:xfrm>
          <a:off x="2574925" y="16290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140970</xdr:rowOff>
    </xdr:from>
    <xdr:to xmlns:xdr="http://schemas.openxmlformats.org/drawingml/2006/spreadsheetDrawing">
      <xdr:col>10</xdr:col>
      <xdr:colOff>114300</xdr:colOff>
      <xdr:row>96</xdr:row>
      <xdr:rowOff>157480</xdr:rowOff>
    </xdr:to>
    <xdr:cxnSp macro="">
      <xdr:nvCxnSpPr>
        <xdr:cNvPr id="243" name="直線コネクタ 242"/>
        <xdr:cNvCxnSpPr/>
      </xdr:nvCxnSpPr>
      <xdr:spPr>
        <a:xfrm flipV="1">
          <a:off x="1104900" y="1660017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44" name="フローチャート: 判断 243"/>
        <xdr:cNvSpPr/>
      </xdr:nvSpPr>
      <xdr:spPr>
        <a:xfrm>
          <a:off x="19177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16510</xdr:rowOff>
    </xdr:from>
    <xdr:ext cx="533400" cy="259080"/>
    <xdr:sp macro="" textlink="">
      <xdr:nvSpPr>
        <xdr:cNvPr id="245" name="テキスト ボックス 244"/>
        <xdr:cNvSpPr txBox="1"/>
      </xdr:nvSpPr>
      <xdr:spPr>
        <a:xfrm>
          <a:off x="1706245"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93345</xdr:rowOff>
    </xdr:from>
    <xdr:to xmlns:xdr="http://schemas.openxmlformats.org/drawingml/2006/spreadsheetDrawing">
      <xdr:col>6</xdr:col>
      <xdr:colOff>38100</xdr:colOff>
      <xdr:row>97</xdr:row>
      <xdr:rowOff>23495</xdr:rowOff>
    </xdr:to>
    <xdr:sp macro="" textlink="">
      <xdr:nvSpPr>
        <xdr:cNvPr id="246" name="フローチャート: 判断 245"/>
        <xdr:cNvSpPr/>
      </xdr:nvSpPr>
      <xdr:spPr>
        <a:xfrm>
          <a:off x="1054100" y="16552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40640</xdr:rowOff>
    </xdr:from>
    <xdr:ext cx="530860" cy="255270"/>
    <xdr:sp macro="" textlink="">
      <xdr:nvSpPr>
        <xdr:cNvPr id="247" name="テキスト ボックス 246"/>
        <xdr:cNvSpPr txBox="1"/>
      </xdr:nvSpPr>
      <xdr:spPr>
        <a:xfrm>
          <a:off x="842645" y="16328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48" name="テキスト ボックス 247"/>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0" name="テキスト ボックス 249"/>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143510</xdr:rowOff>
    </xdr:from>
    <xdr:to xmlns:xdr="http://schemas.openxmlformats.org/drawingml/2006/spreadsheetDrawing">
      <xdr:col>24</xdr:col>
      <xdr:colOff>114300</xdr:colOff>
      <xdr:row>96</xdr:row>
      <xdr:rowOff>73025</xdr:rowOff>
    </xdr:to>
    <xdr:sp macro="" textlink="">
      <xdr:nvSpPr>
        <xdr:cNvPr id="253" name="楕円 252"/>
        <xdr:cNvSpPr/>
      </xdr:nvSpPr>
      <xdr:spPr>
        <a:xfrm>
          <a:off x="446278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121285</xdr:rowOff>
    </xdr:from>
    <xdr:ext cx="534670" cy="255270"/>
    <xdr:sp macro="" textlink="">
      <xdr:nvSpPr>
        <xdr:cNvPr id="254" name="扶助費該当値テキスト"/>
        <xdr:cNvSpPr txBox="1"/>
      </xdr:nvSpPr>
      <xdr:spPr>
        <a:xfrm>
          <a:off x="4564380" y="164090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158750</xdr:rowOff>
    </xdr:from>
    <xdr:to xmlns:xdr="http://schemas.openxmlformats.org/drawingml/2006/spreadsheetDrawing">
      <xdr:col>20</xdr:col>
      <xdr:colOff>38100</xdr:colOff>
      <xdr:row>95</xdr:row>
      <xdr:rowOff>88900</xdr:rowOff>
    </xdr:to>
    <xdr:sp macro="" textlink="">
      <xdr:nvSpPr>
        <xdr:cNvPr id="255" name="楕円 254"/>
        <xdr:cNvSpPr/>
      </xdr:nvSpPr>
      <xdr:spPr>
        <a:xfrm>
          <a:off x="3649980" y="162750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30860" cy="259080"/>
    <xdr:sp macro="" textlink="">
      <xdr:nvSpPr>
        <xdr:cNvPr id="256" name="テキスト ボックス 255"/>
        <xdr:cNvSpPr txBox="1"/>
      </xdr:nvSpPr>
      <xdr:spPr>
        <a:xfrm>
          <a:off x="3438525" y="1636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88900</xdr:rowOff>
    </xdr:from>
    <xdr:to xmlns:xdr="http://schemas.openxmlformats.org/drawingml/2006/spreadsheetDrawing">
      <xdr:col>15</xdr:col>
      <xdr:colOff>101600</xdr:colOff>
      <xdr:row>97</xdr:row>
      <xdr:rowOff>19050</xdr:rowOff>
    </xdr:to>
    <xdr:sp macro="" textlink="">
      <xdr:nvSpPr>
        <xdr:cNvPr id="257" name="楕円 256"/>
        <xdr:cNvSpPr/>
      </xdr:nvSpPr>
      <xdr:spPr>
        <a:xfrm>
          <a:off x="27813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10160</xdr:rowOff>
    </xdr:from>
    <xdr:ext cx="530860" cy="259080"/>
    <xdr:sp macro="" textlink="">
      <xdr:nvSpPr>
        <xdr:cNvPr id="258" name="テキスト ボックス 257"/>
        <xdr:cNvSpPr txBox="1"/>
      </xdr:nvSpPr>
      <xdr:spPr>
        <a:xfrm>
          <a:off x="2574925" y="16640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90170</xdr:rowOff>
    </xdr:from>
    <xdr:to xmlns:xdr="http://schemas.openxmlformats.org/drawingml/2006/spreadsheetDrawing">
      <xdr:col>10</xdr:col>
      <xdr:colOff>165100</xdr:colOff>
      <xdr:row>97</xdr:row>
      <xdr:rowOff>20320</xdr:rowOff>
    </xdr:to>
    <xdr:sp macro="" textlink="">
      <xdr:nvSpPr>
        <xdr:cNvPr id="259" name="楕円 258"/>
        <xdr:cNvSpPr/>
      </xdr:nvSpPr>
      <xdr:spPr>
        <a:xfrm>
          <a:off x="1917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11430</xdr:rowOff>
    </xdr:from>
    <xdr:ext cx="533400" cy="259080"/>
    <xdr:sp macro="" textlink="">
      <xdr:nvSpPr>
        <xdr:cNvPr id="260" name="テキスト ボックス 259"/>
        <xdr:cNvSpPr txBox="1"/>
      </xdr:nvSpPr>
      <xdr:spPr>
        <a:xfrm>
          <a:off x="1706245" y="16642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106680</xdr:rowOff>
    </xdr:from>
    <xdr:to xmlns:xdr="http://schemas.openxmlformats.org/drawingml/2006/spreadsheetDrawing">
      <xdr:col>6</xdr:col>
      <xdr:colOff>38100</xdr:colOff>
      <xdr:row>97</xdr:row>
      <xdr:rowOff>36830</xdr:rowOff>
    </xdr:to>
    <xdr:sp macro="" textlink="">
      <xdr:nvSpPr>
        <xdr:cNvPr id="261" name="楕円 260"/>
        <xdr:cNvSpPr/>
      </xdr:nvSpPr>
      <xdr:spPr>
        <a:xfrm>
          <a:off x="1054100" y="165658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27940</xdr:rowOff>
    </xdr:from>
    <xdr:ext cx="530860" cy="259080"/>
    <xdr:sp macro="" textlink="">
      <xdr:nvSpPr>
        <xdr:cNvPr id="262" name="テキスト ボックス 261"/>
        <xdr:cNvSpPr txBox="1"/>
      </xdr:nvSpPr>
      <xdr:spPr>
        <a:xfrm>
          <a:off x="842645" y="16658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3" name="正方形/長方形 262"/>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4" name="正方形/長方形 263"/>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6" name="正方形/長方形 265"/>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8" name="正方形/長方形 267"/>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0" name="正方形/長方形 269"/>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075" cy="227965"/>
    <xdr:sp macro="" textlink="">
      <xdr:nvSpPr>
        <xdr:cNvPr id="271" name="テキスト ボックス 270"/>
        <xdr:cNvSpPr txBox="1"/>
      </xdr:nvSpPr>
      <xdr:spPr>
        <a:xfrm>
          <a:off x="639318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2" name="直線コネクタ 271"/>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114300</xdr:rowOff>
    </xdr:from>
    <xdr:ext cx="245110" cy="263525"/>
    <xdr:sp macro="" textlink="">
      <xdr:nvSpPr>
        <xdr:cNvPr id="273" name="テキスト ボックス 272"/>
        <xdr:cNvSpPr txBox="1"/>
      </xdr:nvSpPr>
      <xdr:spPr>
        <a:xfrm>
          <a:off x="6187440" y="6972300"/>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143510</xdr:rowOff>
    </xdr:from>
    <xdr:to xmlns:xdr="http://schemas.openxmlformats.org/drawingml/2006/spreadsheetDrawing">
      <xdr:col>59</xdr:col>
      <xdr:colOff>50800</xdr:colOff>
      <xdr:row>38</xdr:row>
      <xdr:rowOff>143510</xdr:rowOff>
    </xdr:to>
    <xdr:cxnSp macro="">
      <xdr:nvCxnSpPr>
        <xdr:cNvPr id="274" name="直線コネクタ 273"/>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171450</xdr:rowOff>
    </xdr:from>
    <xdr:ext cx="594360" cy="263525"/>
    <xdr:sp macro="" textlink="">
      <xdr:nvSpPr>
        <xdr:cNvPr id="275" name="テキスト ボックス 274"/>
        <xdr:cNvSpPr txBox="1"/>
      </xdr:nvSpPr>
      <xdr:spPr>
        <a:xfrm>
          <a:off x="5850890" y="65151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6" name="直線コネクタ 275"/>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55880</xdr:rowOff>
    </xdr:from>
    <xdr:ext cx="594360" cy="260985"/>
    <xdr:sp macro="" textlink="">
      <xdr:nvSpPr>
        <xdr:cNvPr id="277" name="テキスト ボックス 276"/>
        <xdr:cNvSpPr txBox="1"/>
      </xdr:nvSpPr>
      <xdr:spPr>
        <a:xfrm>
          <a:off x="5850890" y="60566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84455</xdr:rowOff>
    </xdr:from>
    <xdr:to xmlns:xdr="http://schemas.openxmlformats.org/drawingml/2006/spreadsheetDrawing">
      <xdr:col>59</xdr:col>
      <xdr:colOff>50800</xdr:colOff>
      <xdr:row>33</xdr:row>
      <xdr:rowOff>84455</xdr:rowOff>
    </xdr:to>
    <xdr:cxnSp macro="">
      <xdr:nvCxnSpPr>
        <xdr:cNvPr id="278" name="直線コネクタ 277"/>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114300</xdr:rowOff>
    </xdr:from>
    <xdr:ext cx="594360" cy="263525"/>
    <xdr:sp macro="" textlink="">
      <xdr:nvSpPr>
        <xdr:cNvPr id="279" name="テキスト ボックス 278"/>
        <xdr:cNvSpPr txBox="1"/>
      </xdr:nvSpPr>
      <xdr:spPr>
        <a:xfrm>
          <a:off x="5850890" y="56007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143510</xdr:rowOff>
    </xdr:from>
    <xdr:to xmlns:xdr="http://schemas.openxmlformats.org/drawingml/2006/spreadsheetDrawing">
      <xdr:col>59</xdr:col>
      <xdr:colOff>50800</xdr:colOff>
      <xdr:row>30</xdr:row>
      <xdr:rowOff>143510</xdr:rowOff>
    </xdr:to>
    <xdr:cxnSp macro="">
      <xdr:nvCxnSpPr>
        <xdr:cNvPr id="280" name="直線コネクタ 279"/>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171450</xdr:rowOff>
    </xdr:from>
    <xdr:ext cx="594360" cy="263525"/>
    <xdr:sp macro="" textlink="">
      <xdr:nvSpPr>
        <xdr:cNvPr id="281" name="テキスト ボックス 280"/>
        <xdr:cNvSpPr txBox="1"/>
      </xdr:nvSpPr>
      <xdr:spPr>
        <a:xfrm>
          <a:off x="5850890" y="51435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94360" cy="260985"/>
    <xdr:sp macro="" textlink="">
      <xdr:nvSpPr>
        <xdr:cNvPr id="283" name="テキスト ボックス 282"/>
        <xdr:cNvSpPr txBox="1"/>
      </xdr:nvSpPr>
      <xdr:spPr>
        <a:xfrm>
          <a:off x="5850890" y="4685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4"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57785</xdr:rowOff>
    </xdr:from>
    <xdr:to xmlns:xdr="http://schemas.openxmlformats.org/drawingml/2006/spreadsheetDrawing">
      <xdr:col>54</xdr:col>
      <xdr:colOff>185420</xdr:colOff>
      <xdr:row>38</xdr:row>
      <xdr:rowOff>171450</xdr:rowOff>
    </xdr:to>
    <xdr:cxnSp macro="">
      <xdr:nvCxnSpPr>
        <xdr:cNvPr id="285" name="直線コネクタ 284"/>
        <xdr:cNvCxnSpPr/>
      </xdr:nvCxnSpPr>
      <xdr:spPr>
        <a:xfrm flipV="1">
          <a:off x="10198100" y="5372735"/>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3175</xdr:rowOff>
    </xdr:from>
    <xdr:ext cx="532130" cy="264795"/>
    <xdr:sp macro="" textlink="">
      <xdr:nvSpPr>
        <xdr:cNvPr id="286" name="補助費等最小値テキスト"/>
        <xdr:cNvSpPr txBox="1"/>
      </xdr:nvSpPr>
      <xdr:spPr>
        <a:xfrm>
          <a:off x="10248900" y="668972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171450</xdr:rowOff>
    </xdr:from>
    <xdr:to xmlns:xdr="http://schemas.openxmlformats.org/drawingml/2006/spreadsheetDrawing">
      <xdr:col>55</xdr:col>
      <xdr:colOff>88900</xdr:colOff>
      <xdr:row>38</xdr:row>
      <xdr:rowOff>171450</xdr:rowOff>
    </xdr:to>
    <xdr:cxnSp macro="">
      <xdr:nvCxnSpPr>
        <xdr:cNvPr id="287" name="直線コネクタ 286"/>
        <xdr:cNvCxnSpPr/>
      </xdr:nvCxnSpPr>
      <xdr:spPr>
        <a:xfrm>
          <a:off x="10114280" y="6686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596265" cy="264795"/>
    <xdr:sp macro="" textlink="">
      <xdr:nvSpPr>
        <xdr:cNvPr id="288" name="補助費等最大値テキスト"/>
        <xdr:cNvSpPr txBox="1"/>
      </xdr:nvSpPr>
      <xdr:spPr>
        <a:xfrm>
          <a:off x="10248900" y="514667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57785</xdr:rowOff>
    </xdr:from>
    <xdr:to xmlns:xdr="http://schemas.openxmlformats.org/drawingml/2006/spreadsheetDrawing">
      <xdr:col>55</xdr:col>
      <xdr:colOff>88900</xdr:colOff>
      <xdr:row>31</xdr:row>
      <xdr:rowOff>57785</xdr:rowOff>
    </xdr:to>
    <xdr:cxnSp macro="">
      <xdr:nvCxnSpPr>
        <xdr:cNvPr id="289" name="直線コネクタ 288"/>
        <xdr:cNvCxnSpPr/>
      </xdr:nvCxnSpPr>
      <xdr:spPr>
        <a:xfrm>
          <a:off x="10114280" y="5372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71120</xdr:rowOff>
    </xdr:from>
    <xdr:to xmlns:xdr="http://schemas.openxmlformats.org/drawingml/2006/spreadsheetDrawing">
      <xdr:col>55</xdr:col>
      <xdr:colOff>0</xdr:colOff>
      <xdr:row>38</xdr:row>
      <xdr:rowOff>107950</xdr:rowOff>
    </xdr:to>
    <xdr:cxnSp macro="">
      <xdr:nvCxnSpPr>
        <xdr:cNvPr id="290" name="直線コネクタ 289"/>
        <xdr:cNvCxnSpPr/>
      </xdr:nvCxnSpPr>
      <xdr:spPr>
        <a:xfrm flipV="1">
          <a:off x="9385300" y="658622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33655</xdr:rowOff>
    </xdr:from>
    <xdr:ext cx="596265" cy="262255"/>
    <xdr:sp macro="" textlink="">
      <xdr:nvSpPr>
        <xdr:cNvPr id="291" name="補助費等平均値テキスト"/>
        <xdr:cNvSpPr txBox="1"/>
      </xdr:nvSpPr>
      <xdr:spPr>
        <a:xfrm>
          <a:off x="10248900" y="6034405"/>
          <a:ext cx="59626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xdr:rowOff>
    </xdr:from>
    <xdr:to xmlns:xdr="http://schemas.openxmlformats.org/drawingml/2006/spreadsheetDrawing">
      <xdr:col>55</xdr:col>
      <xdr:colOff>50800</xdr:colOff>
      <xdr:row>36</xdr:row>
      <xdr:rowOff>114300</xdr:rowOff>
    </xdr:to>
    <xdr:sp macro="" textlink="">
      <xdr:nvSpPr>
        <xdr:cNvPr id="292" name="フローチャート: 判断 291"/>
        <xdr:cNvSpPr/>
      </xdr:nvSpPr>
      <xdr:spPr>
        <a:xfrm>
          <a:off x="10152380" y="61823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166370</xdr:rowOff>
    </xdr:from>
    <xdr:to xmlns:xdr="http://schemas.openxmlformats.org/drawingml/2006/spreadsheetDrawing">
      <xdr:col>50</xdr:col>
      <xdr:colOff>114300</xdr:colOff>
      <xdr:row>38</xdr:row>
      <xdr:rowOff>107950</xdr:rowOff>
    </xdr:to>
    <xdr:cxnSp macro="">
      <xdr:nvCxnSpPr>
        <xdr:cNvPr id="293" name="直線コネクタ 292"/>
        <xdr:cNvCxnSpPr/>
      </xdr:nvCxnSpPr>
      <xdr:spPr>
        <a:xfrm>
          <a:off x="8521700" y="6167120"/>
          <a:ext cx="8636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89535</xdr:rowOff>
    </xdr:from>
    <xdr:to xmlns:xdr="http://schemas.openxmlformats.org/drawingml/2006/spreadsheetDrawing">
      <xdr:col>50</xdr:col>
      <xdr:colOff>165100</xdr:colOff>
      <xdr:row>37</xdr:row>
      <xdr:rowOff>18415</xdr:rowOff>
    </xdr:to>
    <xdr:sp macro="" textlink="">
      <xdr:nvSpPr>
        <xdr:cNvPr id="294" name="フローチャート: 判断 293"/>
        <xdr:cNvSpPr/>
      </xdr:nvSpPr>
      <xdr:spPr>
        <a:xfrm>
          <a:off x="9334500" y="6261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34925</xdr:rowOff>
    </xdr:from>
    <xdr:ext cx="594995" cy="264160"/>
    <xdr:sp macro="" textlink="">
      <xdr:nvSpPr>
        <xdr:cNvPr id="295" name="テキスト ボックス 294"/>
        <xdr:cNvSpPr txBox="1"/>
      </xdr:nvSpPr>
      <xdr:spPr>
        <a:xfrm>
          <a:off x="9090660" y="603567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166370</xdr:rowOff>
    </xdr:from>
    <xdr:to xmlns:xdr="http://schemas.openxmlformats.org/drawingml/2006/spreadsheetDrawing">
      <xdr:col>45</xdr:col>
      <xdr:colOff>177800</xdr:colOff>
      <xdr:row>39</xdr:row>
      <xdr:rowOff>25400</xdr:rowOff>
    </xdr:to>
    <xdr:cxnSp macro="">
      <xdr:nvCxnSpPr>
        <xdr:cNvPr id="296" name="直線コネクタ 295"/>
        <xdr:cNvCxnSpPr/>
      </xdr:nvCxnSpPr>
      <xdr:spPr>
        <a:xfrm flipV="1">
          <a:off x="7653020" y="6167120"/>
          <a:ext cx="86868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132080</xdr:rowOff>
    </xdr:from>
    <xdr:to xmlns:xdr="http://schemas.openxmlformats.org/drawingml/2006/spreadsheetDrawing">
      <xdr:col>46</xdr:col>
      <xdr:colOff>38100</xdr:colOff>
      <xdr:row>34</xdr:row>
      <xdr:rowOff>60325</xdr:rowOff>
    </xdr:to>
    <xdr:sp macro="" textlink="">
      <xdr:nvSpPr>
        <xdr:cNvPr id="297" name="フローチャート: 判断 296"/>
        <xdr:cNvSpPr/>
      </xdr:nvSpPr>
      <xdr:spPr>
        <a:xfrm>
          <a:off x="8470900" y="5789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77470</xdr:rowOff>
    </xdr:from>
    <xdr:ext cx="594995" cy="261620"/>
    <xdr:sp macro="" textlink="">
      <xdr:nvSpPr>
        <xdr:cNvPr id="298" name="テキスト ボックス 297"/>
        <xdr:cNvSpPr txBox="1"/>
      </xdr:nvSpPr>
      <xdr:spPr>
        <a:xfrm>
          <a:off x="8227060" y="556387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149225</xdr:rowOff>
    </xdr:from>
    <xdr:to xmlns:xdr="http://schemas.openxmlformats.org/drawingml/2006/spreadsheetDrawing">
      <xdr:col>41</xdr:col>
      <xdr:colOff>50800</xdr:colOff>
      <xdr:row>39</xdr:row>
      <xdr:rowOff>25400</xdr:rowOff>
    </xdr:to>
    <xdr:cxnSp macro="">
      <xdr:nvCxnSpPr>
        <xdr:cNvPr id="299" name="直線コネクタ 298"/>
        <xdr:cNvCxnSpPr/>
      </xdr:nvCxnSpPr>
      <xdr:spPr>
        <a:xfrm>
          <a:off x="6789420" y="6664325"/>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32385</xdr:rowOff>
    </xdr:from>
    <xdr:to xmlns:xdr="http://schemas.openxmlformats.org/drawingml/2006/spreadsheetDrawing">
      <xdr:col>41</xdr:col>
      <xdr:colOff>101600</xdr:colOff>
      <xdr:row>37</xdr:row>
      <xdr:rowOff>136525</xdr:rowOff>
    </xdr:to>
    <xdr:sp macro="" textlink="">
      <xdr:nvSpPr>
        <xdr:cNvPr id="300" name="フローチャート: 判断 299"/>
        <xdr:cNvSpPr/>
      </xdr:nvSpPr>
      <xdr:spPr>
        <a:xfrm>
          <a:off x="7602220" y="6376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153035</xdr:rowOff>
    </xdr:from>
    <xdr:ext cx="597535" cy="265430"/>
    <xdr:sp macro="" textlink="">
      <xdr:nvSpPr>
        <xdr:cNvPr id="301" name="テキスト ボックス 300"/>
        <xdr:cNvSpPr txBox="1"/>
      </xdr:nvSpPr>
      <xdr:spPr>
        <a:xfrm>
          <a:off x="7363460" y="6153785"/>
          <a:ext cx="5975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47625</xdr:rowOff>
    </xdr:from>
    <xdr:to xmlns:xdr="http://schemas.openxmlformats.org/drawingml/2006/spreadsheetDrawing">
      <xdr:col>36</xdr:col>
      <xdr:colOff>165100</xdr:colOff>
      <xdr:row>37</xdr:row>
      <xdr:rowOff>151130</xdr:rowOff>
    </xdr:to>
    <xdr:sp macro="" textlink="">
      <xdr:nvSpPr>
        <xdr:cNvPr id="302" name="フローチャート: 判断 301"/>
        <xdr:cNvSpPr/>
      </xdr:nvSpPr>
      <xdr:spPr>
        <a:xfrm>
          <a:off x="6738620" y="63912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168275</xdr:rowOff>
    </xdr:from>
    <xdr:ext cx="594995" cy="262255"/>
    <xdr:sp macro="" textlink="">
      <xdr:nvSpPr>
        <xdr:cNvPr id="303" name="テキスト ボックス 302"/>
        <xdr:cNvSpPr txBox="1"/>
      </xdr:nvSpPr>
      <xdr:spPr>
        <a:xfrm>
          <a:off x="6494780" y="616902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4" name="テキスト ボックス 303"/>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5" name="テキスト ボックス 304"/>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6" name="テキスト ボックス 305"/>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9460" cy="264795"/>
    <xdr:sp macro="" textlink="">
      <xdr:nvSpPr>
        <xdr:cNvPr id="307" name="テキスト ボックス 306"/>
        <xdr:cNvSpPr txBox="1"/>
      </xdr:nvSpPr>
      <xdr:spPr>
        <a:xfrm>
          <a:off x="74676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8" name="テキスト ボックス 307"/>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19685</xdr:rowOff>
    </xdr:from>
    <xdr:to xmlns:xdr="http://schemas.openxmlformats.org/drawingml/2006/spreadsheetDrawing">
      <xdr:col>55</xdr:col>
      <xdr:colOff>50800</xdr:colOff>
      <xdr:row>38</xdr:row>
      <xdr:rowOff>123825</xdr:rowOff>
    </xdr:to>
    <xdr:sp macro="" textlink="">
      <xdr:nvSpPr>
        <xdr:cNvPr id="309" name="楕円 308"/>
        <xdr:cNvSpPr/>
      </xdr:nvSpPr>
      <xdr:spPr>
        <a:xfrm>
          <a:off x="10152380" y="65347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107315</xdr:rowOff>
    </xdr:from>
    <xdr:ext cx="596265" cy="264795"/>
    <xdr:sp macro="" textlink="">
      <xdr:nvSpPr>
        <xdr:cNvPr id="310" name="補助費等該当値テキスト"/>
        <xdr:cNvSpPr txBox="1"/>
      </xdr:nvSpPr>
      <xdr:spPr>
        <a:xfrm>
          <a:off x="10248900" y="645096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56515</xdr:rowOff>
    </xdr:from>
    <xdr:to xmlns:xdr="http://schemas.openxmlformats.org/drawingml/2006/spreadsheetDrawing">
      <xdr:col>50</xdr:col>
      <xdr:colOff>165100</xdr:colOff>
      <xdr:row>38</xdr:row>
      <xdr:rowOff>160655</xdr:rowOff>
    </xdr:to>
    <xdr:sp macro="" textlink="">
      <xdr:nvSpPr>
        <xdr:cNvPr id="311" name="楕円 310"/>
        <xdr:cNvSpPr/>
      </xdr:nvSpPr>
      <xdr:spPr>
        <a:xfrm>
          <a:off x="9334500" y="65716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151130</xdr:rowOff>
    </xdr:from>
    <xdr:ext cx="594995" cy="263525"/>
    <xdr:sp macro="" textlink="">
      <xdr:nvSpPr>
        <xdr:cNvPr id="312" name="テキスト ボックス 311"/>
        <xdr:cNvSpPr txBox="1"/>
      </xdr:nvSpPr>
      <xdr:spPr>
        <a:xfrm>
          <a:off x="9090660" y="666623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114300</xdr:rowOff>
    </xdr:from>
    <xdr:to xmlns:xdr="http://schemas.openxmlformats.org/drawingml/2006/spreadsheetDrawing">
      <xdr:col>46</xdr:col>
      <xdr:colOff>38100</xdr:colOff>
      <xdr:row>36</xdr:row>
      <xdr:rowOff>43180</xdr:rowOff>
    </xdr:to>
    <xdr:sp macro="" textlink="">
      <xdr:nvSpPr>
        <xdr:cNvPr id="313" name="楕円 312"/>
        <xdr:cNvSpPr/>
      </xdr:nvSpPr>
      <xdr:spPr>
        <a:xfrm>
          <a:off x="8470900" y="61150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33655</xdr:rowOff>
    </xdr:from>
    <xdr:ext cx="594995" cy="262255"/>
    <xdr:sp macro="" textlink="">
      <xdr:nvSpPr>
        <xdr:cNvPr id="314" name="テキスト ボックス 313"/>
        <xdr:cNvSpPr txBox="1"/>
      </xdr:nvSpPr>
      <xdr:spPr>
        <a:xfrm>
          <a:off x="8227060" y="620585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148590</xdr:rowOff>
    </xdr:from>
    <xdr:to xmlns:xdr="http://schemas.openxmlformats.org/drawingml/2006/spreadsheetDrawing">
      <xdr:col>41</xdr:col>
      <xdr:colOff>101600</xdr:colOff>
      <xdr:row>39</xdr:row>
      <xdr:rowOff>77470</xdr:rowOff>
    </xdr:to>
    <xdr:sp macro="" textlink="">
      <xdr:nvSpPr>
        <xdr:cNvPr id="315" name="楕円 314"/>
        <xdr:cNvSpPr/>
      </xdr:nvSpPr>
      <xdr:spPr>
        <a:xfrm>
          <a:off x="7602220" y="66636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67945</xdr:rowOff>
    </xdr:from>
    <xdr:ext cx="530860" cy="261620"/>
    <xdr:sp macro="" textlink="">
      <xdr:nvSpPr>
        <xdr:cNvPr id="316" name="テキスト ボックス 315"/>
        <xdr:cNvSpPr txBox="1"/>
      </xdr:nvSpPr>
      <xdr:spPr>
        <a:xfrm>
          <a:off x="7395845" y="675449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26035</xdr:rowOff>
    </xdr:to>
    <xdr:sp macro="" textlink="">
      <xdr:nvSpPr>
        <xdr:cNvPr id="317" name="楕円 316"/>
        <xdr:cNvSpPr/>
      </xdr:nvSpPr>
      <xdr:spPr>
        <a:xfrm>
          <a:off x="6738620" y="6612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16510</xdr:rowOff>
    </xdr:from>
    <xdr:ext cx="533400" cy="264795"/>
    <xdr:sp macro="" textlink="">
      <xdr:nvSpPr>
        <xdr:cNvPr id="318" name="テキスト ボックス 317"/>
        <xdr:cNvSpPr txBox="1"/>
      </xdr:nvSpPr>
      <xdr:spPr>
        <a:xfrm>
          <a:off x="6527165" y="670306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9" name="正方形/長方形 318"/>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0" name="正方形/長方形 319"/>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2" name="正方形/長方形 321"/>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4" name="正方形/長方形 323"/>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6" name="正方形/長方形 325"/>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075" cy="227965"/>
    <xdr:sp macro="" textlink="">
      <xdr:nvSpPr>
        <xdr:cNvPr id="327" name="テキスト ボックス 326"/>
        <xdr:cNvSpPr txBox="1"/>
      </xdr:nvSpPr>
      <xdr:spPr>
        <a:xfrm>
          <a:off x="639318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8" name="直線コネクタ 327"/>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143510</xdr:rowOff>
    </xdr:from>
    <xdr:to xmlns:xdr="http://schemas.openxmlformats.org/drawingml/2006/spreadsheetDrawing">
      <xdr:col>59</xdr:col>
      <xdr:colOff>50800</xdr:colOff>
      <xdr:row>58</xdr:row>
      <xdr:rowOff>143510</xdr:rowOff>
    </xdr:to>
    <xdr:cxnSp macro="">
      <xdr:nvCxnSpPr>
        <xdr:cNvPr id="329" name="直線コネクタ 328"/>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5110" cy="263525"/>
    <xdr:sp macro="" textlink="">
      <xdr:nvSpPr>
        <xdr:cNvPr id="330" name="テキスト ボックス 329"/>
        <xdr:cNvSpPr txBox="1"/>
      </xdr:nvSpPr>
      <xdr:spPr>
        <a:xfrm>
          <a:off x="6187440" y="9944100"/>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1" name="直線コネクタ 330"/>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55880</xdr:rowOff>
    </xdr:from>
    <xdr:ext cx="594360" cy="260985"/>
    <xdr:sp macro="" textlink="">
      <xdr:nvSpPr>
        <xdr:cNvPr id="332" name="テキスト ボックス 331"/>
        <xdr:cNvSpPr txBox="1"/>
      </xdr:nvSpPr>
      <xdr:spPr>
        <a:xfrm>
          <a:off x="5850890" y="94856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84455</xdr:rowOff>
    </xdr:from>
    <xdr:to xmlns:xdr="http://schemas.openxmlformats.org/drawingml/2006/spreadsheetDrawing">
      <xdr:col>59</xdr:col>
      <xdr:colOff>50800</xdr:colOff>
      <xdr:row>53</xdr:row>
      <xdr:rowOff>84455</xdr:rowOff>
    </xdr:to>
    <xdr:cxnSp macro="">
      <xdr:nvCxnSpPr>
        <xdr:cNvPr id="333" name="直線コネクタ 332"/>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114300</xdr:rowOff>
    </xdr:from>
    <xdr:ext cx="594360" cy="263525"/>
    <xdr:sp macro="" textlink="">
      <xdr:nvSpPr>
        <xdr:cNvPr id="334" name="テキスト ボックス 333"/>
        <xdr:cNvSpPr txBox="1"/>
      </xdr:nvSpPr>
      <xdr:spPr>
        <a:xfrm>
          <a:off x="5850890" y="90297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143510</xdr:rowOff>
    </xdr:from>
    <xdr:to xmlns:xdr="http://schemas.openxmlformats.org/drawingml/2006/spreadsheetDrawing">
      <xdr:col>59</xdr:col>
      <xdr:colOff>50800</xdr:colOff>
      <xdr:row>50</xdr:row>
      <xdr:rowOff>143510</xdr:rowOff>
    </xdr:to>
    <xdr:cxnSp macro="">
      <xdr:nvCxnSpPr>
        <xdr:cNvPr id="335" name="直線コネクタ 334"/>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94360" cy="263525"/>
    <xdr:sp macro="" textlink="">
      <xdr:nvSpPr>
        <xdr:cNvPr id="336" name="テキスト ボックス 335"/>
        <xdr:cNvSpPr txBox="1"/>
      </xdr:nvSpPr>
      <xdr:spPr>
        <a:xfrm>
          <a:off x="5850890" y="85725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7" name="直線コネクタ 336"/>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4360" cy="260985"/>
    <xdr:sp macro="" textlink="">
      <xdr:nvSpPr>
        <xdr:cNvPr id="338" name="テキスト ボックス 337"/>
        <xdr:cNvSpPr txBox="1"/>
      </xdr:nvSpPr>
      <xdr:spPr>
        <a:xfrm>
          <a:off x="5850890" y="8114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9"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133350</xdr:rowOff>
    </xdr:from>
    <xdr:to xmlns:xdr="http://schemas.openxmlformats.org/drawingml/2006/spreadsheetDrawing">
      <xdr:col>54</xdr:col>
      <xdr:colOff>185420</xdr:colOff>
      <xdr:row>58</xdr:row>
      <xdr:rowOff>76835</xdr:rowOff>
    </xdr:to>
    <xdr:cxnSp macro="">
      <xdr:nvCxnSpPr>
        <xdr:cNvPr id="340" name="直線コネクタ 339"/>
        <xdr:cNvCxnSpPr/>
      </xdr:nvCxnSpPr>
      <xdr:spPr>
        <a:xfrm flipV="1">
          <a:off x="10198100" y="870585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80645</xdr:rowOff>
    </xdr:from>
    <xdr:ext cx="532130" cy="264795"/>
    <xdr:sp macro="" textlink="">
      <xdr:nvSpPr>
        <xdr:cNvPr id="341" name="普通建設事業費最小値テキスト"/>
        <xdr:cNvSpPr txBox="1"/>
      </xdr:nvSpPr>
      <xdr:spPr>
        <a:xfrm>
          <a:off x="10248900" y="1002474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76835</xdr:rowOff>
    </xdr:from>
    <xdr:to xmlns:xdr="http://schemas.openxmlformats.org/drawingml/2006/spreadsheetDrawing">
      <xdr:col>55</xdr:col>
      <xdr:colOff>88900</xdr:colOff>
      <xdr:row>58</xdr:row>
      <xdr:rowOff>76835</xdr:rowOff>
    </xdr:to>
    <xdr:cxnSp macro="">
      <xdr:nvCxnSpPr>
        <xdr:cNvPr id="342" name="直線コネクタ 341"/>
        <xdr:cNvCxnSpPr/>
      </xdr:nvCxnSpPr>
      <xdr:spPr>
        <a:xfrm>
          <a:off x="10114280" y="10020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78740</xdr:rowOff>
    </xdr:from>
    <xdr:ext cx="596265" cy="261620"/>
    <xdr:sp macro="" textlink="">
      <xdr:nvSpPr>
        <xdr:cNvPr id="343" name="普通建設事業費最大値テキスト"/>
        <xdr:cNvSpPr txBox="1"/>
      </xdr:nvSpPr>
      <xdr:spPr>
        <a:xfrm>
          <a:off x="10248900" y="8479790"/>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133350</xdr:rowOff>
    </xdr:from>
    <xdr:to xmlns:xdr="http://schemas.openxmlformats.org/drawingml/2006/spreadsheetDrawing">
      <xdr:col>55</xdr:col>
      <xdr:colOff>88900</xdr:colOff>
      <xdr:row>50</xdr:row>
      <xdr:rowOff>133350</xdr:rowOff>
    </xdr:to>
    <xdr:cxnSp macro="">
      <xdr:nvCxnSpPr>
        <xdr:cNvPr id="344" name="直線コネクタ 343"/>
        <xdr:cNvCxnSpPr/>
      </xdr:nvCxnSpPr>
      <xdr:spPr>
        <a:xfrm>
          <a:off x="10114280" y="8705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62230</xdr:rowOff>
    </xdr:from>
    <xdr:to xmlns:xdr="http://schemas.openxmlformats.org/drawingml/2006/spreadsheetDrawing">
      <xdr:col>55</xdr:col>
      <xdr:colOff>0</xdr:colOff>
      <xdr:row>57</xdr:row>
      <xdr:rowOff>69850</xdr:rowOff>
    </xdr:to>
    <xdr:cxnSp macro="">
      <xdr:nvCxnSpPr>
        <xdr:cNvPr id="345" name="直線コネクタ 344"/>
        <xdr:cNvCxnSpPr/>
      </xdr:nvCxnSpPr>
      <xdr:spPr>
        <a:xfrm flipV="1">
          <a:off x="9385300" y="9663430"/>
          <a:ext cx="8128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161925</xdr:rowOff>
    </xdr:from>
    <xdr:ext cx="596265" cy="263525"/>
    <xdr:sp macro="" textlink="">
      <xdr:nvSpPr>
        <xdr:cNvPr id="346" name="普通建設事業費平均値テキスト"/>
        <xdr:cNvSpPr txBox="1"/>
      </xdr:nvSpPr>
      <xdr:spPr>
        <a:xfrm>
          <a:off x="10248900" y="9420225"/>
          <a:ext cx="5962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138430</xdr:rowOff>
    </xdr:from>
    <xdr:to xmlns:xdr="http://schemas.openxmlformats.org/drawingml/2006/spreadsheetDrawing">
      <xdr:col>55</xdr:col>
      <xdr:colOff>50800</xdr:colOff>
      <xdr:row>56</xdr:row>
      <xdr:rowOff>66675</xdr:rowOff>
    </xdr:to>
    <xdr:sp macro="" textlink="">
      <xdr:nvSpPr>
        <xdr:cNvPr id="347" name="フローチャート: 判断 346"/>
        <xdr:cNvSpPr/>
      </xdr:nvSpPr>
      <xdr:spPr>
        <a:xfrm>
          <a:off x="10152380" y="95681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69850</xdr:rowOff>
    </xdr:from>
    <xdr:to xmlns:xdr="http://schemas.openxmlformats.org/drawingml/2006/spreadsheetDrawing">
      <xdr:col>50</xdr:col>
      <xdr:colOff>114300</xdr:colOff>
      <xdr:row>57</xdr:row>
      <xdr:rowOff>123825</xdr:rowOff>
    </xdr:to>
    <xdr:cxnSp macro="">
      <xdr:nvCxnSpPr>
        <xdr:cNvPr id="348" name="直線コネクタ 347"/>
        <xdr:cNvCxnSpPr/>
      </xdr:nvCxnSpPr>
      <xdr:spPr>
        <a:xfrm flipV="1">
          <a:off x="8521700" y="984250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156845</xdr:rowOff>
    </xdr:from>
    <xdr:to xmlns:xdr="http://schemas.openxmlformats.org/drawingml/2006/spreadsheetDrawing">
      <xdr:col>50</xdr:col>
      <xdr:colOff>165100</xdr:colOff>
      <xdr:row>56</xdr:row>
      <xdr:rowOff>85090</xdr:rowOff>
    </xdr:to>
    <xdr:sp macro="" textlink="">
      <xdr:nvSpPr>
        <xdr:cNvPr id="349" name="フローチャート: 判断 348"/>
        <xdr:cNvSpPr/>
      </xdr:nvSpPr>
      <xdr:spPr>
        <a:xfrm>
          <a:off x="9334500" y="9586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102235</xdr:rowOff>
    </xdr:from>
    <xdr:ext cx="594995" cy="261620"/>
    <xdr:sp macro="" textlink="">
      <xdr:nvSpPr>
        <xdr:cNvPr id="350" name="テキスト ボックス 349"/>
        <xdr:cNvSpPr txBox="1"/>
      </xdr:nvSpPr>
      <xdr:spPr>
        <a:xfrm>
          <a:off x="9090660" y="936053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123825</xdr:rowOff>
    </xdr:from>
    <xdr:to xmlns:xdr="http://schemas.openxmlformats.org/drawingml/2006/spreadsheetDrawing">
      <xdr:col>45</xdr:col>
      <xdr:colOff>177800</xdr:colOff>
      <xdr:row>58</xdr:row>
      <xdr:rowOff>3175</xdr:rowOff>
    </xdr:to>
    <xdr:cxnSp macro="">
      <xdr:nvCxnSpPr>
        <xdr:cNvPr id="351" name="直線コネクタ 350"/>
        <xdr:cNvCxnSpPr/>
      </xdr:nvCxnSpPr>
      <xdr:spPr>
        <a:xfrm flipV="1">
          <a:off x="7653020" y="9896475"/>
          <a:ext cx="8686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148590</xdr:rowOff>
    </xdr:from>
    <xdr:to xmlns:xdr="http://schemas.openxmlformats.org/drawingml/2006/spreadsheetDrawing">
      <xdr:col>46</xdr:col>
      <xdr:colOff>38100</xdr:colOff>
      <xdr:row>56</xdr:row>
      <xdr:rowOff>77470</xdr:rowOff>
    </xdr:to>
    <xdr:sp macro="" textlink="">
      <xdr:nvSpPr>
        <xdr:cNvPr id="352" name="フローチャート: 判断 351"/>
        <xdr:cNvSpPr/>
      </xdr:nvSpPr>
      <xdr:spPr>
        <a:xfrm>
          <a:off x="8470900" y="95783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93980</xdr:rowOff>
    </xdr:from>
    <xdr:ext cx="594995" cy="264160"/>
    <xdr:sp macro="" textlink="">
      <xdr:nvSpPr>
        <xdr:cNvPr id="353" name="テキスト ボックス 352"/>
        <xdr:cNvSpPr txBox="1"/>
      </xdr:nvSpPr>
      <xdr:spPr>
        <a:xfrm>
          <a:off x="8227060" y="935228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112395</xdr:rowOff>
    </xdr:from>
    <xdr:to xmlns:xdr="http://schemas.openxmlformats.org/drawingml/2006/spreadsheetDrawing">
      <xdr:col>41</xdr:col>
      <xdr:colOff>50800</xdr:colOff>
      <xdr:row>58</xdr:row>
      <xdr:rowOff>3175</xdr:rowOff>
    </xdr:to>
    <xdr:cxnSp macro="">
      <xdr:nvCxnSpPr>
        <xdr:cNvPr id="354" name="直線コネクタ 353"/>
        <xdr:cNvCxnSpPr/>
      </xdr:nvCxnSpPr>
      <xdr:spPr>
        <a:xfrm>
          <a:off x="6789420" y="9885045"/>
          <a:ext cx="8636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171450</xdr:rowOff>
    </xdr:from>
    <xdr:to xmlns:xdr="http://schemas.openxmlformats.org/drawingml/2006/spreadsheetDrawing">
      <xdr:col>41</xdr:col>
      <xdr:colOff>101600</xdr:colOff>
      <xdr:row>56</xdr:row>
      <xdr:rowOff>100965</xdr:rowOff>
    </xdr:to>
    <xdr:sp macro="" textlink="">
      <xdr:nvSpPr>
        <xdr:cNvPr id="355" name="フローチャート: 判断 354"/>
        <xdr:cNvSpPr/>
      </xdr:nvSpPr>
      <xdr:spPr>
        <a:xfrm>
          <a:off x="7602220" y="9601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117475</xdr:rowOff>
    </xdr:from>
    <xdr:ext cx="597535" cy="264795"/>
    <xdr:sp macro="" textlink="">
      <xdr:nvSpPr>
        <xdr:cNvPr id="356" name="テキスト ボックス 355"/>
        <xdr:cNvSpPr txBox="1"/>
      </xdr:nvSpPr>
      <xdr:spPr>
        <a:xfrm>
          <a:off x="7363460" y="937577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49530</xdr:rowOff>
    </xdr:from>
    <xdr:to xmlns:xdr="http://schemas.openxmlformats.org/drawingml/2006/spreadsheetDrawing">
      <xdr:col>36</xdr:col>
      <xdr:colOff>165100</xdr:colOff>
      <xdr:row>56</xdr:row>
      <xdr:rowOff>153670</xdr:rowOff>
    </xdr:to>
    <xdr:sp macro="" textlink="">
      <xdr:nvSpPr>
        <xdr:cNvPr id="357" name="フローチャート: 判断 356"/>
        <xdr:cNvSpPr/>
      </xdr:nvSpPr>
      <xdr:spPr>
        <a:xfrm>
          <a:off x="6738620" y="9650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170815</xdr:rowOff>
    </xdr:from>
    <xdr:ext cx="594995" cy="260985"/>
    <xdr:sp macro="" textlink="">
      <xdr:nvSpPr>
        <xdr:cNvPr id="358" name="テキスト ボックス 357"/>
        <xdr:cNvSpPr txBox="1"/>
      </xdr:nvSpPr>
      <xdr:spPr>
        <a:xfrm>
          <a:off x="6494780" y="9429115"/>
          <a:ext cx="594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59" name="テキスト ボックス 358"/>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0" name="テキスト ボックス 359"/>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1" name="テキスト ボックス 360"/>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9460" cy="264795"/>
    <xdr:sp macro="" textlink="">
      <xdr:nvSpPr>
        <xdr:cNvPr id="362" name="テキスト ボックス 361"/>
        <xdr:cNvSpPr txBox="1"/>
      </xdr:nvSpPr>
      <xdr:spPr>
        <a:xfrm>
          <a:off x="74676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3" name="テキスト ボックス 362"/>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114300</xdr:rowOff>
    </xdr:to>
    <xdr:sp macro="" textlink="">
      <xdr:nvSpPr>
        <xdr:cNvPr id="364" name="楕円 363"/>
        <xdr:cNvSpPr/>
      </xdr:nvSpPr>
      <xdr:spPr>
        <a:xfrm>
          <a:off x="10152380" y="96113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163195</xdr:rowOff>
    </xdr:from>
    <xdr:ext cx="596265" cy="264795"/>
    <xdr:sp macro="" textlink="">
      <xdr:nvSpPr>
        <xdr:cNvPr id="365" name="普通建設事業費該当値テキスト"/>
        <xdr:cNvSpPr txBox="1"/>
      </xdr:nvSpPr>
      <xdr:spPr>
        <a:xfrm>
          <a:off x="10248900" y="959294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18415</xdr:rowOff>
    </xdr:from>
    <xdr:to xmlns:xdr="http://schemas.openxmlformats.org/drawingml/2006/spreadsheetDrawing">
      <xdr:col>50</xdr:col>
      <xdr:colOff>165100</xdr:colOff>
      <xdr:row>57</xdr:row>
      <xdr:rowOff>122555</xdr:rowOff>
    </xdr:to>
    <xdr:sp macro="" textlink="">
      <xdr:nvSpPr>
        <xdr:cNvPr id="366" name="楕円 365"/>
        <xdr:cNvSpPr/>
      </xdr:nvSpPr>
      <xdr:spPr>
        <a:xfrm>
          <a:off x="9334500" y="97910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113030</xdr:rowOff>
    </xdr:from>
    <xdr:ext cx="594995" cy="260985"/>
    <xdr:sp macro="" textlink="">
      <xdr:nvSpPr>
        <xdr:cNvPr id="367" name="テキスト ボックス 366"/>
        <xdr:cNvSpPr txBox="1"/>
      </xdr:nvSpPr>
      <xdr:spPr>
        <a:xfrm>
          <a:off x="9090660" y="9885680"/>
          <a:ext cx="594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70485</xdr:rowOff>
    </xdr:from>
    <xdr:to xmlns:xdr="http://schemas.openxmlformats.org/drawingml/2006/spreadsheetDrawing">
      <xdr:col>46</xdr:col>
      <xdr:colOff>38100</xdr:colOff>
      <xdr:row>57</xdr:row>
      <xdr:rowOff>171450</xdr:rowOff>
    </xdr:to>
    <xdr:sp macro="" textlink="">
      <xdr:nvSpPr>
        <xdr:cNvPr id="368" name="楕円 367"/>
        <xdr:cNvSpPr/>
      </xdr:nvSpPr>
      <xdr:spPr>
        <a:xfrm>
          <a:off x="8470900" y="98431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165100</xdr:rowOff>
    </xdr:from>
    <xdr:ext cx="530860" cy="264795"/>
    <xdr:sp macro="" textlink="">
      <xdr:nvSpPr>
        <xdr:cNvPr id="369" name="テキスト ボックス 368"/>
        <xdr:cNvSpPr txBox="1"/>
      </xdr:nvSpPr>
      <xdr:spPr>
        <a:xfrm>
          <a:off x="8259445" y="99377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126365</xdr:rowOff>
    </xdr:from>
    <xdr:to xmlns:xdr="http://schemas.openxmlformats.org/drawingml/2006/spreadsheetDrawing">
      <xdr:col>41</xdr:col>
      <xdr:colOff>101600</xdr:colOff>
      <xdr:row>58</xdr:row>
      <xdr:rowOff>55245</xdr:rowOff>
    </xdr:to>
    <xdr:sp macro="" textlink="">
      <xdr:nvSpPr>
        <xdr:cNvPr id="370" name="楕円 369"/>
        <xdr:cNvSpPr/>
      </xdr:nvSpPr>
      <xdr:spPr>
        <a:xfrm>
          <a:off x="7602220" y="9899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46355</xdr:rowOff>
    </xdr:from>
    <xdr:ext cx="530860" cy="264160"/>
    <xdr:sp macro="" textlink="">
      <xdr:nvSpPr>
        <xdr:cNvPr id="371" name="テキスト ボックス 370"/>
        <xdr:cNvSpPr txBox="1"/>
      </xdr:nvSpPr>
      <xdr:spPr>
        <a:xfrm>
          <a:off x="7395845" y="999045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60325</xdr:rowOff>
    </xdr:from>
    <xdr:to xmlns:xdr="http://schemas.openxmlformats.org/drawingml/2006/spreadsheetDrawing">
      <xdr:col>36</xdr:col>
      <xdr:colOff>165100</xdr:colOff>
      <xdr:row>57</xdr:row>
      <xdr:rowOff>163830</xdr:rowOff>
    </xdr:to>
    <xdr:sp macro="" textlink="">
      <xdr:nvSpPr>
        <xdr:cNvPr id="372" name="楕円 371"/>
        <xdr:cNvSpPr/>
      </xdr:nvSpPr>
      <xdr:spPr>
        <a:xfrm>
          <a:off x="6738620" y="98329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155575</xdr:rowOff>
    </xdr:from>
    <xdr:ext cx="533400" cy="262890"/>
    <xdr:sp macro="" textlink="">
      <xdr:nvSpPr>
        <xdr:cNvPr id="373" name="テキスト ボックス 372"/>
        <xdr:cNvSpPr txBox="1"/>
      </xdr:nvSpPr>
      <xdr:spPr>
        <a:xfrm>
          <a:off x="6527165" y="9928225"/>
          <a:ext cx="5334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4" name="正方形/長方形 373"/>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5" name="正方形/長方形 374"/>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7" name="正方形/長方形 376"/>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79" name="正方形/長方形 378"/>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1" name="正方形/長方形 380"/>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075" cy="227965"/>
    <xdr:sp macro="" textlink="">
      <xdr:nvSpPr>
        <xdr:cNvPr id="382" name="テキスト ボックス 381"/>
        <xdr:cNvSpPr txBox="1"/>
      </xdr:nvSpPr>
      <xdr:spPr>
        <a:xfrm>
          <a:off x="639318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3" name="直線コネクタ 382"/>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84" name="直線コネクタ 383"/>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5110" cy="262255"/>
    <xdr:sp macro="" textlink="">
      <xdr:nvSpPr>
        <xdr:cNvPr id="385" name="テキスト ボックス 384"/>
        <xdr:cNvSpPr txBox="1"/>
      </xdr:nvSpPr>
      <xdr:spPr>
        <a:xfrm>
          <a:off x="6187440" y="13448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86" name="直線コネクタ 385"/>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36195</xdr:rowOff>
    </xdr:from>
    <xdr:ext cx="594360" cy="264160"/>
    <xdr:sp macro="" textlink="">
      <xdr:nvSpPr>
        <xdr:cNvPr id="387" name="テキスト ボックス 386"/>
        <xdr:cNvSpPr txBox="1"/>
      </xdr:nvSpPr>
      <xdr:spPr>
        <a:xfrm>
          <a:off x="5850890" y="13066395"/>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88" name="直線コネクタ 387"/>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4360" cy="263525"/>
    <xdr:sp macro="" textlink="">
      <xdr:nvSpPr>
        <xdr:cNvPr id="389" name="テキスト ボックス 388"/>
        <xdr:cNvSpPr txBox="1"/>
      </xdr:nvSpPr>
      <xdr:spPr>
        <a:xfrm>
          <a:off x="5850890" y="126873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104140</xdr:rowOff>
    </xdr:from>
    <xdr:to xmlns:xdr="http://schemas.openxmlformats.org/drawingml/2006/spreadsheetDrawing">
      <xdr:col>59</xdr:col>
      <xdr:colOff>50800</xdr:colOff>
      <xdr:row>72</xdr:row>
      <xdr:rowOff>104140</xdr:rowOff>
    </xdr:to>
    <xdr:cxnSp macro="">
      <xdr:nvCxnSpPr>
        <xdr:cNvPr id="390" name="直線コネクタ 389"/>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133985</xdr:rowOff>
    </xdr:from>
    <xdr:ext cx="594360" cy="262890"/>
    <xdr:sp macro="" textlink="">
      <xdr:nvSpPr>
        <xdr:cNvPr id="391" name="テキスト ボックス 390"/>
        <xdr:cNvSpPr txBox="1"/>
      </xdr:nvSpPr>
      <xdr:spPr>
        <a:xfrm>
          <a:off x="5850890" y="12306935"/>
          <a:ext cx="594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65405</xdr:rowOff>
    </xdr:from>
    <xdr:to xmlns:xdr="http://schemas.openxmlformats.org/drawingml/2006/spreadsheetDrawing">
      <xdr:col>59</xdr:col>
      <xdr:colOff>50800</xdr:colOff>
      <xdr:row>70</xdr:row>
      <xdr:rowOff>65405</xdr:rowOff>
    </xdr:to>
    <xdr:cxnSp macro="">
      <xdr:nvCxnSpPr>
        <xdr:cNvPr id="392" name="直線コネクタ 391"/>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94615</xdr:rowOff>
    </xdr:from>
    <xdr:ext cx="594360" cy="264160"/>
    <xdr:sp macro="" textlink="">
      <xdr:nvSpPr>
        <xdr:cNvPr id="393" name="テキスト ボックス 392"/>
        <xdr:cNvSpPr txBox="1"/>
      </xdr:nvSpPr>
      <xdr:spPr>
        <a:xfrm>
          <a:off x="5850890" y="11924665"/>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4" name="直線コネクタ 393"/>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4360" cy="260985"/>
    <xdr:sp macro="" textlink="">
      <xdr:nvSpPr>
        <xdr:cNvPr id="395" name="テキスト ボックス 394"/>
        <xdr:cNvSpPr txBox="1"/>
      </xdr:nvSpPr>
      <xdr:spPr>
        <a:xfrm>
          <a:off x="5850890" y="11543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6"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1905</xdr:rowOff>
    </xdr:from>
    <xdr:to xmlns:xdr="http://schemas.openxmlformats.org/drawingml/2006/spreadsheetDrawing">
      <xdr:col>54</xdr:col>
      <xdr:colOff>185420</xdr:colOff>
      <xdr:row>79</xdr:row>
      <xdr:rowOff>45720</xdr:rowOff>
    </xdr:to>
    <xdr:cxnSp macro="">
      <xdr:nvCxnSpPr>
        <xdr:cNvPr id="397" name="直線コネクタ 396"/>
        <xdr:cNvCxnSpPr/>
      </xdr:nvCxnSpPr>
      <xdr:spPr>
        <a:xfrm flipV="1">
          <a:off x="10198100" y="1200340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48895</xdr:rowOff>
    </xdr:from>
    <xdr:ext cx="247015" cy="264795"/>
    <xdr:sp macro="" textlink="">
      <xdr:nvSpPr>
        <xdr:cNvPr id="398" name="普通建設事業費 （ うち新規整備　）最小値テキスト"/>
        <xdr:cNvSpPr txBox="1"/>
      </xdr:nvSpPr>
      <xdr:spPr>
        <a:xfrm>
          <a:off x="10248900" y="1359344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45720</xdr:rowOff>
    </xdr:from>
    <xdr:to xmlns:xdr="http://schemas.openxmlformats.org/drawingml/2006/spreadsheetDrawing">
      <xdr:col>55</xdr:col>
      <xdr:colOff>88900</xdr:colOff>
      <xdr:row>79</xdr:row>
      <xdr:rowOff>45720</xdr:rowOff>
    </xdr:to>
    <xdr:cxnSp macro="">
      <xdr:nvCxnSpPr>
        <xdr:cNvPr id="399" name="直線コネクタ 398"/>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123825</xdr:rowOff>
    </xdr:from>
    <xdr:ext cx="596265" cy="261620"/>
    <xdr:sp macro="" textlink="">
      <xdr:nvSpPr>
        <xdr:cNvPr id="400" name="普通建設事業費 （ うち新規整備　）最大値テキスト"/>
        <xdr:cNvSpPr txBox="1"/>
      </xdr:nvSpPr>
      <xdr:spPr>
        <a:xfrm>
          <a:off x="10248900" y="11782425"/>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401" name="直線コネクタ 400"/>
        <xdr:cNvCxnSpPr/>
      </xdr:nvCxnSpPr>
      <xdr:spPr>
        <a:xfrm>
          <a:off x="10114280" y="12003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84455</xdr:rowOff>
    </xdr:from>
    <xdr:to xmlns:xdr="http://schemas.openxmlformats.org/drawingml/2006/spreadsheetDrawing">
      <xdr:col>55</xdr:col>
      <xdr:colOff>0</xdr:colOff>
      <xdr:row>78</xdr:row>
      <xdr:rowOff>86360</xdr:rowOff>
    </xdr:to>
    <xdr:cxnSp macro="">
      <xdr:nvCxnSpPr>
        <xdr:cNvPr id="402" name="直線コネクタ 401"/>
        <xdr:cNvCxnSpPr/>
      </xdr:nvCxnSpPr>
      <xdr:spPr>
        <a:xfrm flipV="1">
          <a:off x="9385300" y="134575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2130" cy="262890"/>
    <xdr:sp macro="" textlink="">
      <xdr:nvSpPr>
        <xdr:cNvPr id="403" name="普通建設事業費 （ うち新規整備　）平均値テキスト"/>
        <xdr:cNvSpPr txBox="1"/>
      </xdr:nvSpPr>
      <xdr:spPr>
        <a:xfrm>
          <a:off x="10248900" y="13173710"/>
          <a:ext cx="532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47625</xdr:rowOff>
    </xdr:to>
    <xdr:sp macro="" textlink="">
      <xdr:nvSpPr>
        <xdr:cNvPr id="404" name="フローチャート: 判断 403"/>
        <xdr:cNvSpPr/>
      </xdr:nvSpPr>
      <xdr:spPr>
        <a:xfrm>
          <a:off x="10152380" y="133210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86360</xdr:rowOff>
    </xdr:from>
    <xdr:to xmlns:xdr="http://schemas.openxmlformats.org/drawingml/2006/spreadsheetDrawing">
      <xdr:col>50</xdr:col>
      <xdr:colOff>114300</xdr:colOff>
      <xdr:row>78</xdr:row>
      <xdr:rowOff>94615</xdr:rowOff>
    </xdr:to>
    <xdr:cxnSp macro="">
      <xdr:nvCxnSpPr>
        <xdr:cNvPr id="405" name="直線コネクタ 404"/>
        <xdr:cNvCxnSpPr/>
      </xdr:nvCxnSpPr>
      <xdr:spPr>
        <a:xfrm flipV="1">
          <a:off x="8521700" y="1345946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162560</xdr:rowOff>
    </xdr:from>
    <xdr:to xmlns:xdr="http://schemas.openxmlformats.org/drawingml/2006/spreadsheetDrawing">
      <xdr:col>50</xdr:col>
      <xdr:colOff>165100</xdr:colOff>
      <xdr:row>78</xdr:row>
      <xdr:rowOff>91440</xdr:rowOff>
    </xdr:to>
    <xdr:sp macro="" textlink="">
      <xdr:nvSpPr>
        <xdr:cNvPr id="406" name="フローチャート: 判断 405"/>
        <xdr:cNvSpPr/>
      </xdr:nvSpPr>
      <xdr:spPr>
        <a:xfrm>
          <a:off x="9334500" y="13364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107950</xdr:rowOff>
    </xdr:from>
    <xdr:ext cx="533400" cy="264795"/>
    <xdr:sp macro="" textlink="">
      <xdr:nvSpPr>
        <xdr:cNvPr id="407" name="テキスト ボックス 406"/>
        <xdr:cNvSpPr txBox="1"/>
      </xdr:nvSpPr>
      <xdr:spPr>
        <a:xfrm>
          <a:off x="9123045" y="1313815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94615</xdr:rowOff>
    </xdr:from>
    <xdr:to xmlns:xdr="http://schemas.openxmlformats.org/drawingml/2006/spreadsheetDrawing">
      <xdr:col>45</xdr:col>
      <xdr:colOff>177800</xdr:colOff>
      <xdr:row>78</xdr:row>
      <xdr:rowOff>152400</xdr:rowOff>
    </xdr:to>
    <xdr:cxnSp macro="">
      <xdr:nvCxnSpPr>
        <xdr:cNvPr id="408" name="直線コネクタ 407"/>
        <xdr:cNvCxnSpPr/>
      </xdr:nvCxnSpPr>
      <xdr:spPr>
        <a:xfrm flipV="1">
          <a:off x="7653020" y="13467715"/>
          <a:ext cx="8686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163195</xdr:rowOff>
    </xdr:from>
    <xdr:to xmlns:xdr="http://schemas.openxmlformats.org/drawingml/2006/spreadsheetDrawing">
      <xdr:col>46</xdr:col>
      <xdr:colOff>38100</xdr:colOff>
      <xdr:row>78</xdr:row>
      <xdr:rowOff>92075</xdr:rowOff>
    </xdr:to>
    <xdr:sp macro="" textlink="">
      <xdr:nvSpPr>
        <xdr:cNvPr id="409" name="フローチャート: 判断 408"/>
        <xdr:cNvSpPr/>
      </xdr:nvSpPr>
      <xdr:spPr>
        <a:xfrm>
          <a:off x="8470900" y="133648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109220</xdr:rowOff>
    </xdr:from>
    <xdr:ext cx="530860" cy="262890"/>
    <xdr:sp macro="" textlink="">
      <xdr:nvSpPr>
        <xdr:cNvPr id="410" name="テキスト ボックス 409"/>
        <xdr:cNvSpPr txBox="1"/>
      </xdr:nvSpPr>
      <xdr:spPr>
        <a:xfrm>
          <a:off x="8259445" y="1313942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145415</xdr:rowOff>
    </xdr:from>
    <xdr:to xmlns:xdr="http://schemas.openxmlformats.org/drawingml/2006/spreadsheetDrawing">
      <xdr:col>41</xdr:col>
      <xdr:colOff>50800</xdr:colOff>
      <xdr:row>78</xdr:row>
      <xdr:rowOff>152400</xdr:rowOff>
    </xdr:to>
    <xdr:cxnSp macro="">
      <xdr:nvCxnSpPr>
        <xdr:cNvPr id="411" name="直線コネクタ 410"/>
        <xdr:cNvCxnSpPr/>
      </xdr:nvCxnSpPr>
      <xdr:spPr>
        <a:xfrm>
          <a:off x="6789420" y="1351851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171450</xdr:rowOff>
    </xdr:from>
    <xdr:to xmlns:xdr="http://schemas.openxmlformats.org/drawingml/2006/spreadsheetDrawing">
      <xdr:col>41</xdr:col>
      <xdr:colOff>101600</xdr:colOff>
      <xdr:row>78</xdr:row>
      <xdr:rowOff>103505</xdr:rowOff>
    </xdr:to>
    <xdr:sp macro="" textlink="">
      <xdr:nvSpPr>
        <xdr:cNvPr id="412" name="フローチャート: 判断 411"/>
        <xdr:cNvSpPr/>
      </xdr:nvSpPr>
      <xdr:spPr>
        <a:xfrm>
          <a:off x="7602220" y="133731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120650</xdr:rowOff>
    </xdr:from>
    <xdr:ext cx="530860" cy="262890"/>
    <xdr:sp macro="" textlink="">
      <xdr:nvSpPr>
        <xdr:cNvPr id="413" name="テキスト ボックス 412"/>
        <xdr:cNvSpPr txBox="1"/>
      </xdr:nvSpPr>
      <xdr:spPr>
        <a:xfrm>
          <a:off x="7395845" y="1315085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118745</xdr:rowOff>
    </xdr:to>
    <xdr:sp macro="" textlink="">
      <xdr:nvSpPr>
        <xdr:cNvPr id="414" name="フローチャート: 判断 413"/>
        <xdr:cNvSpPr/>
      </xdr:nvSpPr>
      <xdr:spPr>
        <a:xfrm>
          <a:off x="6738620" y="133877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135890</xdr:rowOff>
    </xdr:from>
    <xdr:ext cx="533400" cy="261620"/>
    <xdr:sp macro="" textlink="">
      <xdr:nvSpPr>
        <xdr:cNvPr id="415" name="テキスト ボックス 414"/>
        <xdr:cNvSpPr txBox="1"/>
      </xdr:nvSpPr>
      <xdr:spPr>
        <a:xfrm>
          <a:off x="6527165" y="13166090"/>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6" name="テキスト ボックス 41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7" name="テキスト ボックス 41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8" name="テキスト ボックス 41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9460" cy="264795"/>
    <xdr:sp macro="" textlink="">
      <xdr:nvSpPr>
        <xdr:cNvPr id="419" name="テキスト ボックス 418"/>
        <xdr:cNvSpPr txBox="1"/>
      </xdr:nvSpPr>
      <xdr:spPr>
        <a:xfrm>
          <a:off x="74676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0" name="テキスト ボックス 41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32385</xdr:rowOff>
    </xdr:from>
    <xdr:to xmlns:xdr="http://schemas.openxmlformats.org/drawingml/2006/spreadsheetDrawing">
      <xdr:col>55</xdr:col>
      <xdr:colOff>50800</xdr:colOff>
      <xdr:row>78</xdr:row>
      <xdr:rowOff>136525</xdr:rowOff>
    </xdr:to>
    <xdr:sp macro="" textlink="">
      <xdr:nvSpPr>
        <xdr:cNvPr id="421" name="楕円 420"/>
        <xdr:cNvSpPr/>
      </xdr:nvSpPr>
      <xdr:spPr>
        <a:xfrm>
          <a:off x="10152380" y="134054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10160</xdr:rowOff>
    </xdr:from>
    <xdr:ext cx="532130" cy="262890"/>
    <xdr:sp macro="" textlink="">
      <xdr:nvSpPr>
        <xdr:cNvPr id="422" name="普通建設事業費 （ うち新規整備　）該当値テキスト"/>
        <xdr:cNvSpPr txBox="1"/>
      </xdr:nvSpPr>
      <xdr:spPr>
        <a:xfrm>
          <a:off x="10248900" y="13383260"/>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33655</xdr:rowOff>
    </xdr:from>
    <xdr:to xmlns:xdr="http://schemas.openxmlformats.org/drawingml/2006/spreadsheetDrawing">
      <xdr:col>50</xdr:col>
      <xdr:colOff>165100</xdr:colOff>
      <xdr:row>78</xdr:row>
      <xdr:rowOff>137795</xdr:rowOff>
    </xdr:to>
    <xdr:sp macro="" textlink="">
      <xdr:nvSpPr>
        <xdr:cNvPr id="423" name="楕円 422"/>
        <xdr:cNvSpPr/>
      </xdr:nvSpPr>
      <xdr:spPr>
        <a:xfrm>
          <a:off x="9334500" y="134067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128270</xdr:rowOff>
    </xdr:from>
    <xdr:ext cx="533400" cy="264160"/>
    <xdr:sp macro="" textlink="">
      <xdr:nvSpPr>
        <xdr:cNvPr id="424" name="テキスト ボックス 423"/>
        <xdr:cNvSpPr txBox="1"/>
      </xdr:nvSpPr>
      <xdr:spPr>
        <a:xfrm>
          <a:off x="9123045" y="1350137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43180</xdr:rowOff>
    </xdr:from>
    <xdr:to xmlns:xdr="http://schemas.openxmlformats.org/drawingml/2006/spreadsheetDrawing">
      <xdr:col>46</xdr:col>
      <xdr:colOff>38100</xdr:colOff>
      <xdr:row>78</xdr:row>
      <xdr:rowOff>146685</xdr:rowOff>
    </xdr:to>
    <xdr:sp macro="" textlink="">
      <xdr:nvSpPr>
        <xdr:cNvPr id="425" name="楕円 424"/>
        <xdr:cNvSpPr/>
      </xdr:nvSpPr>
      <xdr:spPr>
        <a:xfrm>
          <a:off x="8470900" y="134162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137795</xdr:rowOff>
    </xdr:from>
    <xdr:ext cx="530860" cy="263525"/>
    <xdr:sp macro="" textlink="">
      <xdr:nvSpPr>
        <xdr:cNvPr id="426" name="テキスト ボックス 425"/>
        <xdr:cNvSpPr txBox="1"/>
      </xdr:nvSpPr>
      <xdr:spPr>
        <a:xfrm>
          <a:off x="8259445" y="13510895"/>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100965</xdr:rowOff>
    </xdr:from>
    <xdr:to xmlns:xdr="http://schemas.openxmlformats.org/drawingml/2006/spreadsheetDrawing">
      <xdr:col>41</xdr:col>
      <xdr:colOff>101600</xdr:colOff>
      <xdr:row>79</xdr:row>
      <xdr:rowOff>29845</xdr:rowOff>
    </xdr:to>
    <xdr:sp macro="" textlink="">
      <xdr:nvSpPr>
        <xdr:cNvPr id="427" name="楕円 426"/>
        <xdr:cNvSpPr/>
      </xdr:nvSpPr>
      <xdr:spPr>
        <a:xfrm>
          <a:off x="7602220" y="134740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20320</xdr:rowOff>
    </xdr:from>
    <xdr:ext cx="530860" cy="261620"/>
    <xdr:sp macro="" textlink="">
      <xdr:nvSpPr>
        <xdr:cNvPr id="428" name="テキスト ボックス 427"/>
        <xdr:cNvSpPr txBox="1"/>
      </xdr:nvSpPr>
      <xdr:spPr>
        <a:xfrm>
          <a:off x="7395845" y="1356487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93345</xdr:rowOff>
    </xdr:from>
    <xdr:to xmlns:xdr="http://schemas.openxmlformats.org/drawingml/2006/spreadsheetDrawing">
      <xdr:col>36</xdr:col>
      <xdr:colOff>165100</xdr:colOff>
      <xdr:row>79</xdr:row>
      <xdr:rowOff>22225</xdr:rowOff>
    </xdr:to>
    <xdr:sp macro="" textlink="">
      <xdr:nvSpPr>
        <xdr:cNvPr id="429" name="楕円 428"/>
        <xdr:cNvSpPr/>
      </xdr:nvSpPr>
      <xdr:spPr>
        <a:xfrm>
          <a:off x="6738620" y="13466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12700</xdr:rowOff>
    </xdr:from>
    <xdr:ext cx="533400" cy="264160"/>
    <xdr:sp macro="" textlink="">
      <xdr:nvSpPr>
        <xdr:cNvPr id="430" name="テキスト ボックス 429"/>
        <xdr:cNvSpPr txBox="1"/>
      </xdr:nvSpPr>
      <xdr:spPr>
        <a:xfrm>
          <a:off x="6527165" y="1355725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1" name="正方形/長方形 43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2" name="正方形/長方形 43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4" name="正方形/長方形 43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6" name="正方形/長方形 43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075" cy="227965"/>
    <xdr:sp macro="" textlink="">
      <xdr:nvSpPr>
        <xdr:cNvPr id="439" name="テキスト ボックス 438"/>
        <xdr:cNvSpPr txBox="1"/>
      </xdr:nvSpPr>
      <xdr:spPr>
        <a:xfrm>
          <a:off x="639318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42" name="テキスト ボックス 441"/>
        <xdr:cNvSpPr txBox="1"/>
      </xdr:nvSpPr>
      <xdr:spPr>
        <a:xfrm>
          <a:off x="618744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5270"/>
    <xdr:sp macro="" textlink="">
      <xdr:nvSpPr>
        <xdr:cNvPr id="444" name="テキスト ボックス 443"/>
        <xdr:cNvSpPr txBox="1"/>
      </xdr:nvSpPr>
      <xdr:spPr>
        <a:xfrm>
          <a:off x="5850890" y="1634236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5270"/>
    <xdr:sp macro="" textlink="">
      <xdr:nvSpPr>
        <xdr:cNvPr id="446" name="テキスト ボックス 445"/>
        <xdr:cNvSpPr txBox="1"/>
      </xdr:nvSpPr>
      <xdr:spPr>
        <a:xfrm>
          <a:off x="5850890" y="1588516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143510</xdr:rowOff>
    </xdr:from>
    <xdr:to xmlns:xdr="http://schemas.openxmlformats.org/drawingml/2006/spreadsheetDrawing">
      <xdr:col>59</xdr:col>
      <xdr:colOff>50800</xdr:colOff>
      <xdr:row>90</xdr:row>
      <xdr:rowOff>143510</xdr:rowOff>
    </xdr:to>
    <xdr:cxnSp macro="">
      <xdr:nvCxnSpPr>
        <xdr:cNvPr id="447" name="直線コネクタ 446"/>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171450</xdr:rowOff>
    </xdr:from>
    <xdr:ext cx="594360" cy="261620"/>
    <xdr:sp macro="" textlink="">
      <xdr:nvSpPr>
        <xdr:cNvPr id="448" name="テキスト ボックス 447"/>
        <xdr:cNvSpPr txBox="1"/>
      </xdr:nvSpPr>
      <xdr:spPr>
        <a:xfrm>
          <a:off x="5850890" y="15430500"/>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9" name="直線コネクタ 448"/>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4360" cy="260985"/>
    <xdr:sp macro="" textlink="">
      <xdr:nvSpPr>
        <xdr:cNvPr id="450" name="テキスト ボックス 449"/>
        <xdr:cNvSpPr txBox="1"/>
      </xdr:nvSpPr>
      <xdr:spPr>
        <a:xfrm>
          <a:off x="5850890" y="14972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132080</xdr:rowOff>
    </xdr:from>
    <xdr:to xmlns:xdr="http://schemas.openxmlformats.org/drawingml/2006/spreadsheetDrawing">
      <xdr:col>54</xdr:col>
      <xdr:colOff>185420</xdr:colOff>
      <xdr:row>98</xdr:row>
      <xdr:rowOff>123190</xdr:rowOff>
    </xdr:to>
    <xdr:cxnSp macro="">
      <xdr:nvCxnSpPr>
        <xdr:cNvPr id="452" name="直線コネクタ 451"/>
        <xdr:cNvCxnSpPr/>
      </xdr:nvCxnSpPr>
      <xdr:spPr>
        <a:xfrm flipV="1">
          <a:off x="10198100" y="1573403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7360" cy="259080"/>
    <xdr:sp macro="" textlink="">
      <xdr:nvSpPr>
        <xdr:cNvPr id="453" name="普通建設事業費 （ うち更新整備　）最小値テキスト"/>
        <xdr:cNvSpPr txBox="1"/>
      </xdr:nvSpPr>
      <xdr:spPr>
        <a:xfrm>
          <a:off x="10248900" y="1692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54" name="直線コネクタ 453"/>
        <xdr:cNvCxnSpPr/>
      </xdr:nvCxnSpPr>
      <xdr:spPr>
        <a:xfrm>
          <a:off x="10114280" y="16925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80010</xdr:rowOff>
    </xdr:from>
    <xdr:ext cx="596265" cy="259715"/>
    <xdr:sp macro="" textlink="">
      <xdr:nvSpPr>
        <xdr:cNvPr id="455" name="普通建設事業費 （ うち更新整備　）最大値テキスト"/>
        <xdr:cNvSpPr txBox="1"/>
      </xdr:nvSpPr>
      <xdr:spPr>
        <a:xfrm>
          <a:off x="10248900" y="15510510"/>
          <a:ext cx="5962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132080</xdr:rowOff>
    </xdr:from>
    <xdr:to xmlns:xdr="http://schemas.openxmlformats.org/drawingml/2006/spreadsheetDrawing">
      <xdr:col>55</xdr:col>
      <xdr:colOff>88900</xdr:colOff>
      <xdr:row>91</xdr:row>
      <xdr:rowOff>132080</xdr:rowOff>
    </xdr:to>
    <xdr:cxnSp macro="">
      <xdr:nvCxnSpPr>
        <xdr:cNvPr id="456" name="直線コネクタ 455"/>
        <xdr:cNvCxnSpPr/>
      </xdr:nvCxnSpPr>
      <xdr:spPr>
        <a:xfrm>
          <a:off x="10114280" y="15734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166370</xdr:rowOff>
    </xdr:from>
    <xdr:to xmlns:xdr="http://schemas.openxmlformats.org/drawingml/2006/spreadsheetDrawing">
      <xdr:col>55</xdr:col>
      <xdr:colOff>0</xdr:colOff>
      <xdr:row>98</xdr:row>
      <xdr:rowOff>33020</xdr:rowOff>
    </xdr:to>
    <xdr:cxnSp macro="">
      <xdr:nvCxnSpPr>
        <xdr:cNvPr id="457" name="直線コネクタ 456"/>
        <xdr:cNvCxnSpPr/>
      </xdr:nvCxnSpPr>
      <xdr:spPr>
        <a:xfrm flipV="1">
          <a:off x="9385300" y="1679702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27305</xdr:rowOff>
    </xdr:from>
    <xdr:ext cx="596265" cy="259080"/>
    <xdr:sp macro="" textlink="">
      <xdr:nvSpPr>
        <xdr:cNvPr id="458" name="普通建設事業費 （ うち更新整備　）平均値テキスト"/>
        <xdr:cNvSpPr txBox="1"/>
      </xdr:nvSpPr>
      <xdr:spPr>
        <a:xfrm>
          <a:off x="10248900" y="16486505"/>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xdr:rowOff>
    </xdr:from>
    <xdr:to xmlns:xdr="http://schemas.openxmlformats.org/drawingml/2006/spreadsheetDrawing">
      <xdr:col>55</xdr:col>
      <xdr:colOff>50800</xdr:colOff>
      <xdr:row>97</xdr:row>
      <xdr:rowOff>106045</xdr:rowOff>
    </xdr:to>
    <xdr:sp macro="" textlink="">
      <xdr:nvSpPr>
        <xdr:cNvPr id="459" name="フローチャート: 判断 458"/>
        <xdr:cNvSpPr/>
      </xdr:nvSpPr>
      <xdr:spPr>
        <a:xfrm>
          <a:off x="10152380" y="16635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25400</xdr:rowOff>
    </xdr:from>
    <xdr:to xmlns:xdr="http://schemas.openxmlformats.org/drawingml/2006/spreadsheetDrawing">
      <xdr:col>50</xdr:col>
      <xdr:colOff>114300</xdr:colOff>
      <xdr:row>98</xdr:row>
      <xdr:rowOff>33020</xdr:rowOff>
    </xdr:to>
    <xdr:cxnSp macro="">
      <xdr:nvCxnSpPr>
        <xdr:cNvPr id="460" name="直線コネクタ 459"/>
        <xdr:cNvCxnSpPr/>
      </xdr:nvCxnSpPr>
      <xdr:spPr>
        <a:xfrm>
          <a:off x="8521700" y="1682750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16510</xdr:rowOff>
    </xdr:from>
    <xdr:to xmlns:xdr="http://schemas.openxmlformats.org/drawingml/2006/spreadsheetDrawing">
      <xdr:col>50</xdr:col>
      <xdr:colOff>165100</xdr:colOff>
      <xdr:row>97</xdr:row>
      <xdr:rowOff>118110</xdr:rowOff>
    </xdr:to>
    <xdr:sp macro="" textlink="">
      <xdr:nvSpPr>
        <xdr:cNvPr id="461" name="フローチャート: 判断 460"/>
        <xdr:cNvSpPr/>
      </xdr:nvSpPr>
      <xdr:spPr>
        <a:xfrm>
          <a:off x="9334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134620</xdr:rowOff>
    </xdr:from>
    <xdr:ext cx="594995" cy="255270"/>
    <xdr:sp macro="" textlink="">
      <xdr:nvSpPr>
        <xdr:cNvPr id="462" name="テキスト ボックス 461"/>
        <xdr:cNvSpPr txBox="1"/>
      </xdr:nvSpPr>
      <xdr:spPr>
        <a:xfrm>
          <a:off x="9090660" y="164223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25400</xdr:rowOff>
    </xdr:from>
    <xdr:to xmlns:xdr="http://schemas.openxmlformats.org/drawingml/2006/spreadsheetDrawing">
      <xdr:col>45</xdr:col>
      <xdr:colOff>177800</xdr:colOff>
      <xdr:row>98</xdr:row>
      <xdr:rowOff>45720</xdr:rowOff>
    </xdr:to>
    <xdr:cxnSp macro="">
      <xdr:nvCxnSpPr>
        <xdr:cNvPr id="463" name="直線コネクタ 462"/>
        <xdr:cNvCxnSpPr/>
      </xdr:nvCxnSpPr>
      <xdr:spPr>
        <a:xfrm flipV="1">
          <a:off x="7653020" y="16827500"/>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149225</xdr:rowOff>
    </xdr:from>
    <xdr:to xmlns:xdr="http://schemas.openxmlformats.org/drawingml/2006/spreadsheetDrawing">
      <xdr:col>46</xdr:col>
      <xdr:colOff>38100</xdr:colOff>
      <xdr:row>97</xdr:row>
      <xdr:rowOff>79375</xdr:rowOff>
    </xdr:to>
    <xdr:sp macro="" textlink="">
      <xdr:nvSpPr>
        <xdr:cNvPr id="464" name="フローチャート: 判断 463"/>
        <xdr:cNvSpPr/>
      </xdr:nvSpPr>
      <xdr:spPr>
        <a:xfrm>
          <a:off x="8470900" y="166084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95885</xdr:rowOff>
    </xdr:from>
    <xdr:ext cx="594995" cy="259080"/>
    <xdr:sp macro="" textlink="">
      <xdr:nvSpPr>
        <xdr:cNvPr id="465" name="テキスト ボックス 464"/>
        <xdr:cNvSpPr txBox="1"/>
      </xdr:nvSpPr>
      <xdr:spPr>
        <a:xfrm>
          <a:off x="8227060" y="16383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158115</xdr:rowOff>
    </xdr:from>
    <xdr:to xmlns:xdr="http://schemas.openxmlformats.org/drawingml/2006/spreadsheetDrawing">
      <xdr:col>41</xdr:col>
      <xdr:colOff>50800</xdr:colOff>
      <xdr:row>98</xdr:row>
      <xdr:rowOff>45720</xdr:rowOff>
    </xdr:to>
    <xdr:cxnSp macro="">
      <xdr:nvCxnSpPr>
        <xdr:cNvPr id="466" name="直線コネクタ 465"/>
        <xdr:cNvCxnSpPr/>
      </xdr:nvCxnSpPr>
      <xdr:spPr>
        <a:xfrm>
          <a:off x="6789420" y="1678876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2540</xdr:rowOff>
    </xdr:from>
    <xdr:to xmlns:xdr="http://schemas.openxmlformats.org/drawingml/2006/spreadsheetDrawing">
      <xdr:col>41</xdr:col>
      <xdr:colOff>101600</xdr:colOff>
      <xdr:row>97</xdr:row>
      <xdr:rowOff>104140</xdr:rowOff>
    </xdr:to>
    <xdr:sp macro="" textlink="">
      <xdr:nvSpPr>
        <xdr:cNvPr id="467" name="フローチャート: 判断 466"/>
        <xdr:cNvSpPr/>
      </xdr:nvSpPr>
      <xdr:spPr>
        <a:xfrm>
          <a:off x="760222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120650</xdr:rowOff>
    </xdr:from>
    <xdr:ext cx="597535" cy="255270"/>
    <xdr:sp macro="" textlink="">
      <xdr:nvSpPr>
        <xdr:cNvPr id="468" name="テキスト ボックス 467"/>
        <xdr:cNvSpPr txBox="1"/>
      </xdr:nvSpPr>
      <xdr:spPr>
        <a:xfrm>
          <a:off x="7363460" y="16408400"/>
          <a:ext cx="597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69" name="フローチャート: 判断 468"/>
        <xdr:cNvSpPr/>
      </xdr:nvSpPr>
      <xdr:spPr>
        <a:xfrm>
          <a:off x="673862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153035</xdr:rowOff>
    </xdr:from>
    <xdr:ext cx="533400" cy="259080"/>
    <xdr:sp macro="" textlink="">
      <xdr:nvSpPr>
        <xdr:cNvPr id="470" name="テキスト ボックス 469"/>
        <xdr:cNvSpPr txBox="1"/>
      </xdr:nvSpPr>
      <xdr:spPr>
        <a:xfrm>
          <a:off x="6527165" y="16440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4" name="テキスト ボックス 473"/>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114935</xdr:rowOff>
    </xdr:from>
    <xdr:to xmlns:xdr="http://schemas.openxmlformats.org/drawingml/2006/spreadsheetDrawing">
      <xdr:col>55</xdr:col>
      <xdr:colOff>50800</xdr:colOff>
      <xdr:row>98</xdr:row>
      <xdr:rowOff>45085</xdr:rowOff>
    </xdr:to>
    <xdr:sp macro="" textlink="">
      <xdr:nvSpPr>
        <xdr:cNvPr id="476" name="楕円 475"/>
        <xdr:cNvSpPr/>
      </xdr:nvSpPr>
      <xdr:spPr>
        <a:xfrm>
          <a:off x="10152380" y="167455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93345</xdr:rowOff>
    </xdr:from>
    <xdr:ext cx="532130" cy="259080"/>
    <xdr:sp macro="" textlink="">
      <xdr:nvSpPr>
        <xdr:cNvPr id="477" name="普通建設事業費 （ うち更新整備　）該当値テキスト"/>
        <xdr:cNvSpPr txBox="1"/>
      </xdr:nvSpPr>
      <xdr:spPr>
        <a:xfrm>
          <a:off x="10248900" y="16723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153670</xdr:rowOff>
    </xdr:from>
    <xdr:to xmlns:xdr="http://schemas.openxmlformats.org/drawingml/2006/spreadsheetDrawing">
      <xdr:col>50</xdr:col>
      <xdr:colOff>165100</xdr:colOff>
      <xdr:row>98</xdr:row>
      <xdr:rowOff>83820</xdr:rowOff>
    </xdr:to>
    <xdr:sp macro="" textlink="">
      <xdr:nvSpPr>
        <xdr:cNvPr id="478" name="楕円 477"/>
        <xdr:cNvSpPr/>
      </xdr:nvSpPr>
      <xdr:spPr>
        <a:xfrm>
          <a:off x="9334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74930</xdr:rowOff>
    </xdr:from>
    <xdr:ext cx="533400" cy="255270"/>
    <xdr:sp macro="" textlink="">
      <xdr:nvSpPr>
        <xdr:cNvPr id="479" name="テキスト ボックス 478"/>
        <xdr:cNvSpPr txBox="1"/>
      </xdr:nvSpPr>
      <xdr:spPr>
        <a:xfrm>
          <a:off x="9123045" y="1687703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146050</xdr:rowOff>
    </xdr:from>
    <xdr:to xmlns:xdr="http://schemas.openxmlformats.org/drawingml/2006/spreadsheetDrawing">
      <xdr:col>46</xdr:col>
      <xdr:colOff>38100</xdr:colOff>
      <xdr:row>98</xdr:row>
      <xdr:rowOff>76200</xdr:rowOff>
    </xdr:to>
    <xdr:sp macro="" textlink="">
      <xdr:nvSpPr>
        <xdr:cNvPr id="480" name="楕円 479"/>
        <xdr:cNvSpPr/>
      </xdr:nvSpPr>
      <xdr:spPr>
        <a:xfrm>
          <a:off x="8470900" y="16776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67310</xdr:rowOff>
    </xdr:from>
    <xdr:ext cx="530860" cy="259080"/>
    <xdr:sp macro="" textlink="">
      <xdr:nvSpPr>
        <xdr:cNvPr id="481" name="テキスト ボックス 480"/>
        <xdr:cNvSpPr txBox="1"/>
      </xdr:nvSpPr>
      <xdr:spPr>
        <a:xfrm>
          <a:off x="8259445" y="1686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96520</xdr:rowOff>
    </xdr:to>
    <xdr:sp macro="" textlink="">
      <xdr:nvSpPr>
        <xdr:cNvPr id="482" name="楕円 481"/>
        <xdr:cNvSpPr/>
      </xdr:nvSpPr>
      <xdr:spPr>
        <a:xfrm>
          <a:off x="760222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87630</xdr:rowOff>
    </xdr:from>
    <xdr:ext cx="530860" cy="255270"/>
    <xdr:sp macro="" textlink="">
      <xdr:nvSpPr>
        <xdr:cNvPr id="483" name="テキスト ボックス 482"/>
        <xdr:cNvSpPr txBox="1"/>
      </xdr:nvSpPr>
      <xdr:spPr>
        <a:xfrm>
          <a:off x="7395845" y="16889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107315</xdr:rowOff>
    </xdr:from>
    <xdr:to xmlns:xdr="http://schemas.openxmlformats.org/drawingml/2006/spreadsheetDrawing">
      <xdr:col>36</xdr:col>
      <xdr:colOff>165100</xdr:colOff>
      <xdr:row>98</xdr:row>
      <xdr:rowOff>37465</xdr:rowOff>
    </xdr:to>
    <xdr:sp macro="" textlink="">
      <xdr:nvSpPr>
        <xdr:cNvPr id="484" name="楕円 483"/>
        <xdr:cNvSpPr/>
      </xdr:nvSpPr>
      <xdr:spPr>
        <a:xfrm>
          <a:off x="673862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29210</xdr:rowOff>
    </xdr:from>
    <xdr:ext cx="533400" cy="255270"/>
    <xdr:sp macro="" textlink="">
      <xdr:nvSpPr>
        <xdr:cNvPr id="485" name="テキスト ボックス 484"/>
        <xdr:cNvSpPr txBox="1"/>
      </xdr:nvSpPr>
      <xdr:spPr>
        <a:xfrm>
          <a:off x="6527165" y="1683131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86" name="正方形/長方形 485"/>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87" name="正方形/長方形 486"/>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89" name="正方形/長方形 488"/>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1" name="正方形/長方形 490"/>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3" name="正方形/長方形 492"/>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075" cy="227965"/>
    <xdr:sp macro="" textlink="">
      <xdr:nvSpPr>
        <xdr:cNvPr id="494" name="テキスト ボックス 493"/>
        <xdr:cNvSpPr txBox="1"/>
      </xdr:nvSpPr>
      <xdr:spPr>
        <a:xfrm>
          <a:off x="1207770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5" name="直線コネクタ 494"/>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45720</xdr:rowOff>
    </xdr:from>
    <xdr:to xmlns:xdr="http://schemas.openxmlformats.org/drawingml/2006/spreadsheetDrawing">
      <xdr:col>89</xdr:col>
      <xdr:colOff>177800</xdr:colOff>
      <xdr:row>39</xdr:row>
      <xdr:rowOff>45720</xdr:rowOff>
    </xdr:to>
    <xdr:cxnSp macro="">
      <xdr:nvCxnSpPr>
        <xdr:cNvPr id="496" name="直線コネクタ 495"/>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75565</xdr:rowOff>
    </xdr:from>
    <xdr:ext cx="245110" cy="262255"/>
    <xdr:sp macro="" textlink="">
      <xdr:nvSpPr>
        <xdr:cNvPr id="497" name="テキスト ボックス 496"/>
        <xdr:cNvSpPr txBox="1"/>
      </xdr:nvSpPr>
      <xdr:spPr>
        <a:xfrm>
          <a:off x="11871960" y="6590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498" name="直線コネクタ 497"/>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36195</xdr:rowOff>
    </xdr:from>
    <xdr:ext cx="528955" cy="264160"/>
    <xdr:sp macro="" textlink="">
      <xdr:nvSpPr>
        <xdr:cNvPr id="499" name="テキスト ボックス 498"/>
        <xdr:cNvSpPr txBox="1"/>
      </xdr:nvSpPr>
      <xdr:spPr>
        <a:xfrm>
          <a:off x="11599545" y="6208395"/>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143510</xdr:rowOff>
    </xdr:from>
    <xdr:to xmlns:xdr="http://schemas.openxmlformats.org/drawingml/2006/spreadsheetDrawing">
      <xdr:col>89</xdr:col>
      <xdr:colOff>177800</xdr:colOff>
      <xdr:row>34</xdr:row>
      <xdr:rowOff>143510</xdr:rowOff>
    </xdr:to>
    <xdr:cxnSp macro="">
      <xdr:nvCxnSpPr>
        <xdr:cNvPr id="500" name="直線コネクタ 499"/>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28955" cy="263525"/>
    <xdr:sp macro="" textlink="">
      <xdr:nvSpPr>
        <xdr:cNvPr id="501" name="テキスト ボックス 500"/>
        <xdr:cNvSpPr txBox="1"/>
      </xdr:nvSpPr>
      <xdr:spPr>
        <a:xfrm>
          <a:off x="11599545" y="5829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104140</xdr:rowOff>
    </xdr:from>
    <xdr:to xmlns:xdr="http://schemas.openxmlformats.org/drawingml/2006/spreadsheetDrawing">
      <xdr:col>89</xdr:col>
      <xdr:colOff>177800</xdr:colOff>
      <xdr:row>32</xdr:row>
      <xdr:rowOff>104140</xdr:rowOff>
    </xdr:to>
    <xdr:cxnSp macro="">
      <xdr:nvCxnSpPr>
        <xdr:cNvPr id="502" name="直線コネクタ 501"/>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133985</xdr:rowOff>
    </xdr:from>
    <xdr:ext cx="528955" cy="262890"/>
    <xdr:sp macro="" textlink="">
      <xdr:nvSpPr>
        <xdr:cNvPr id="503" name="テキスト ボックス 502"/>
        <xdr:cNvSpPr txBox="1"/>
      </xdr:nvSpPr>
      <xdr:spPr>
        <a:xfrm>
          <a:off x="11599545" y="54489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65405</xdr:rowOff>
    </xdr:from>
    <xdr:to xmlns:xdr="http://schemas.openxmlformats.org/drawingml/2006/spreadsheetDrawing">
      <xdr:col>89</xdr:col>
      <xdr:colOff>177800</xdr:colOff>
      <xdr:row>30</xdr:row>
      <xdr:rowOff>65405</xdr:rowOff>
    </xdr:to>
    <xdr:cxnSp macro="">
      <xdr:nvCxnSpPr>
        <xdr:cNvPr id="504" name="直線コネクタ 503"/>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94615</xdr:rowOff>
    </xdr:from>
    <xdr:ext cx="591820" cy="264160"/>
    <xdr:sp macro="" textlink="">
      <xdr:nvSpPr>
        <xdr:cNvPr id="505" name="テキスト ボックス 504"/>
        <xdr:cNvSpPr txBox="1"/>
      </xdr:nvSpPr>
      <xdr:spPr>
        <a:xfrm>
          <a:off x="11535410" y="5066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6" name="直線コネクタ 505"/>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91820" cy="260985"/>
    <xdr:sp macro="" textlink="">
      <xdr:nvSpPr>
        <xdr:cNvPr id="507" name="テキスト ボックス 506"/>
        <xdr:cNvSpPr txBox="1"/>
      </xdr:nvSpPr>
      <xdr:spPr>
        <a:xfrm>
          <a:off x="11535410" y="4685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8"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29845</xdr:rowOff>
    </xdr:from>
    <xdr:to xmlns:xdr="http://schemas.openxmlformats.org/drawingml/2006/spreadsheetDrawing">
      <xdr:col>85</xdr:col>
      <xdr:colOff>126365</xdr:colOff>
      <xdr:row>39</xdr:row>
      <xdr:rowOff>45720</xdr:rowOff>
    </xdr:to>
    <xdr:cxnSp macro="">
      <xdr:nvCxnSpPr>
        <xdr:cNvPr id="509" name="直線コネクタ 508"/>
        <xdr:cNvCxnSpPr/>
      </xdr:nvCxnSpPr>
      <xdr:spPr>
        <a:xfrm flipV="1">
          <a:off x="15885795" y="517334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64795"/>
    <xdr:sp macro="" textlink="">
      <xdr:nvSpPr>
        <xdr:cNvPr id="510" name="災害復旧事業費最小値テキスト"/>
        <xdr:cNvSpPr txBox="1"/>
      </xdr:nvSpPr>
      <xdr:spPr>
        <a:xfrm>
          <a:off x="15938500" y="6735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45720</xdr:rowOff>
    </xdr:from>
    <xdr:to xmlns:xdr="http://schemas.openxmlformats.org/drawingml/2006/spreadsheetDrawing">
      <xdr:col>86</xdr:col>
      <xdr:colOff>25400</xdr:colOff>
      <xdr:row>39</xdr:row>
      <xdr:rowOff>45720</xdr:rowOff>
    </xdr:to>
    <xdr:cxnSp macro="">
      <xdr:nvCxnSpPr>
        <xdr:cNvPr id="511" name="直線コネクタ 510"/>
        <xdr:cNvCxnSpPr/>
      </xdr:nvCxnSpPr>
      <xdr:spPr>
        <a:xfrm>
          <a:off x="157988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98805" cy="262890"/>
    <xdr:sp macro="" textlink="">
      <xdr:nvSpPr>
        <xdr:cNvPr id="512" name="災害復旧事業費最大値テキスト"/>
        <xdr:cNvSpPr txBox="1"/>
      </xdr:nvSpPr>
      <xdr:spPr>
        <a:xfrm>
          <a:off x="15938500" y="49504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29845</xdr:rowOff>
    </xdr:from>
    <xdr:to xmlns:xdr="http://schemas.openxmlformats.org/drawingml/2006/spreadsheetDrawing">
      <xdr:col>86</xdr:col>
      <xdr:colOff>25400</xdr:colOff>
      <xdr:row>30</xdr:row>
      <xdr:rowOff>29845</xdr:rowOff>
    </xdr:to>
    <xdr:cxnSp macro="">
      <xdr:nvCxnSpPr>
        <xdr:cNvPr id="513" name="直線コネクタ 512"/>
        <xdr:cNvCxnSpPr/>
      </xdr:nvCxnSpPr>
      <xdr:spPr>
        <a:xfrm>
          <a:off x="15798800" y="5173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10160</xdr:rowOff>
    </xdr:from>
    <xdr:to xmlns:xdr="http://schemas.openxmlformats.org/drawingml/2006/spreadsheetDrawing">
      <xdr:col>85</xdr:col>
      <xdr:colOff>127000</xdr:colOff>
      <xdr:row>38</xdr:row>
      <xdr:rowOff>122555</xdr:rowOff>
    </xdr:to>
    <xdr:cxnSp macro="">
      <xdr:nvCxnSpPr>
        <xdr:cNvPr id="514" name="直線コネクタ 513"/>
        <xdr:cNvCxnSpPr/>
      </xdr:nvCxnSpPr>
      <xdr:spPr>
        <a:xfrm flipV="1">
          <a:off x="15069820" y="6525260"/>
          <a:ext cx="8178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132715</xdr:rowOff>
    </xdr:from>
    <xdr:ext cx="534670" cy="262255"/>
    <xdr:sp macro="" textlink="">
      <xdr:nvSpPr>
        <xdr:cNvPr id="515" name="災害復旧事業費平均値テキスト"/>
        <xdr:cNvSpPr txBox="1"/>
      </xdr:nvSpPr>
      <xdr:spPr>
        <a:xfrm>
          <a:off x="15938500" y="6476365"/>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154940</xdr:rowOff>
    </xdr:from>
    <xdr:to xmlns:xdr="http://schemas.openxmlformats.org/drawingml/2006/spreadsheetDrawing">
      <xdr:col>85</xdr:col>
      <xdr:colOff>177800</xdr:colOff>
      <xdr:row>38</xdr:row>
      <xdr:rowOff>83185</xdr:rowOff>
    </xdr:to>
    <xdr:sp macro="" textlink="">
      <xdr:nvSpPr>
        <xdr:cNvPr id="516" name="フローチャート: 判断 515"/>
        <xdr:cNvSpPr/>
      </xdr:nvSpPr>
      <xdr:spPr>
        <a:xfrm>
          <a:off x="15836900" y="6498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113030</xdr:rowOff>
    </xdr:from>
    <xdr:to xmlns:xdr="http://schemas.openxmlformats.org/drawingml/2006/spreadsheetDrawing">
      <xdr:col>81</xdr:col>
      <xdr:colOff>50800</xdr:colOff>
      <xdr:row>38</xdr:row>
      <xdr:rowOff>122555</xdr:rowOff>
    </xdr:to>
    <xdr:cxnSp macro="">
      <xdr:nvCxnSpPr>
        <xdr:cNvPr id="517" name="直線コネクタ 516"/>
        <xdr:cNvCxnSpPr/>
      </xdr:nvCxnSpPr>
      <xdr:spPr>
        <a:xfrm>
          <a:off x="14206220" y="662813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167005</xdr:rowOff>
    </xdr:from>
    <xdr:to xmlns:xdr="http://schemas.openxmlformats.org/drawingml/2006/spreadsheetDrawing">
      <xdr:col>81</xdr:col>
      <xdr:colOff>101600</xdr:colOff>
      <xdr:row>38</xdr:row>
      <xdr:rowOff>95250</xdr:rowOff>
    </xdr:to>
    <xdr:sp macro="" textlink="">
      <xdr:nvSpPr>
        <xdr:cNvPr id="518" name="フローチャート: 判断 517"/>
        <xdr:cNvSpPr/>
      </xdr:nvSpPr>
      <xdr:spPr>
        <a:xfrm>
          <a:off x="15019020" y="6510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112395</xdr:rowOff>
    </xdr:from>
    <xdr:ext cx="530860" cy="260985"/>
    <xdr:sp macro="" textlink="">
      <xdr:nvSpPr>
        <xdr:cNvPr id="519" name="テキスト ボックス 518"/>
        <xdr:cNvSpPr txBox="1"/>
      </xdr:nvSpPr>
      <xdr:spPr>
        <a:xfrm>
          <a:off x="14812645" y="628459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127000</xdr:rowOff>
    </xdr:from>
    <xdr:to xmlns:xdr="http://schemas.openxmlformats.org/drawingml/2006/spreadsheetDrawing">
      <xdr:col>76</xdr:col>
      <xdr:colOff>114300</xdr:colOff>
      <xdr:row>38</xdr:row>
      <xdr:rowOff>113030</xdr:rowOff>
    </xdr:to>
    <xdr:cxnSp macro="">
      <xdr:nvCxnSpPr>
        <xdr:cNvPr id="520" name="直線コネクタ 519"/>
        <xdr:cNvCxnSpPr/>
      </xdr:nvCxnSpPr>
      <xdr:spPr>
        <a:xfrm>
          <a:off x="13342620" y="6470650"/>
          <a:ext cx="8636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104775</xdr:rowOff>
    </xdr:from>
    <xdr:to xmlns:xdr="http://schemas.openxmlformats.org/drawingml/2006/spreadsheetDrawing">
      <xdr:col>76</xdr:col>
      <xdr:colOff>165100</xdr:colOff>
      <xdr:row>38</xdr:row>
      <xdr:rowOff>33655</xdr:rowOff>
    </xdr:to>
    <xdr:sp macro="" textlink="">
      <xdr:nvSpPr>
        <xdr:cNvPr id="521" name="フローチャート: 判断 520"/>
        <xdr:cNvSpPr/>
      </xdr:nvSpPr>
      <xdr:spPr>
        <a:xfrm>
          <a:off x="14155420" y="64484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50165</xdr:rowOff>
    </xdr:from>
    <xdr:ext cx="533400" cy="264795"/>
    <xdr:sp macro="" textlink="">
      <xdr:nvSpPr>
        <xdr:cNvPr id="522" name="テキスト ボックス 521"/>
        <xdr:cNvSpPr txBox="1"/>
      </xdr:nvSpPr>
      <xdr:spPr>
        <a:xfrm>
          <a:off x="13943965" y="622236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127000</xdr:rowOff>
    </xdr:from>
    <xdr:to xmlns:xdr="http://schemas.openxmlformats.org/drawingml/2006/spreadsheetDrawing">
      <xdr:col>71</xdr:col>
      <xdr:colOff>177800</xdr:colOff>
      <xdr:row>38</xdr:row>
      <xdr:rowOff>45720</xdr:rowOff>
    </xdr:to>
    <xdr:cxnSp macro="">
      <xdr:nvCxnSpPr>
        <xdr:cNvPr id="523" name="直線コネクタ 522"/>
        <xdr:cNvCxnSpPr/>
      </xdr:nvCxnSpPr>
      <xdr:spPr>
        <a:xfrm flipV="1">
          <a:off x="12473940" y="6470650"/>
          <a:ext cx="8686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129540</xdr:rowOff>
    </xdr:from>
    <xdr:to xmlns:xdr="http://schemas.openxmlformats.org/drawingml/2006/spreadsheetDrawing">
      <xdr:col>72</xdr:col>
      <xdr:colOff>38100</xdr:colOff>
      <xdr:row>38</xdr:row>
      <xdr:rowOff>58420</xdr:rowOff>
    </xdr:to>
    <xdr:sp macro="" textlink="">
      <xdr:nvSpPr>
        <xdr:cNvPr id="524" name="フローチャート: 判断 523"/>
        <xdr:cNvSpPr/>
      </xdr:nvSpPr>
      <xdr:spPr>
        <a:xfrm>
          <a:off x="13291820" y="64731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48895</xdr:rowOff>
    </xdr:from>
    <xdr:ext cx="530860" cy="264795"/>
    <xdr:sp macro="" textlink="">
      <xdr:nvSpPr>
        <xdr:cNvPr id="525" name="テキスト ボックス 524"/>
        <xdr:cNvSpPr txBox="1"/>
      </xdr:nvSpPr>
      <xdr:spPr>
        <a:xfrm>
          <a:off x="13080365" y="656399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137795</xdr:rowOff>
    </xdr:from>
    <xdr:to xmlns:xdr="http://schemas.openxmlformats.org/drawingml/2006/spreadsheetDrawing">
      <xdr:col>67</xdr:col>
      <xdr:colOff>101600</xdr:colOff>
      <xdr:row>38</xdr:row>
      <xdr:rowOff>66675</xdr:rowOff>
    </xdr:to>
    <xdr:sp macro="" textlink="">
      <xdr:nvSpPr>
        <xdr:cNvPr id="526" name="フローチャート: 判断 525"/>
        <xdr:cNvSpPr/>
      </xdr:nvSpPr>
      <xdr:spPr>
        <a:xfrm>
          <a:off x="12423140" y="6481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83185</xdr:rowOff>
    </xdr:from>
    <xdr:ext cx="530860" cy="264795"/>
    <xdr:sp macro="" textlink="">
      <xdr:nvSpPr>
        <xdr:cNvPr id="527" name="テキスト ボックス 526"/>
        <xdr:cNvSpPr txBox="1"/>
      </xdr:nvSpPr>
      <xdr:spPr>
        <a:xfrm>
          <a:off x="12216765" y="625538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28" name="テキスト ボックス 527"/>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9460" cy="264795"/>
    <xdr:sp macro="" textlink="">
      <xdr:nvSpPr>
        <xdr:cNvPr id="529" name="テキスト ボックス 528"/>
        <xdr:cNvSpPr txBox="1"/>
      </xdr:nvSpPr>
      <xdr:spPr>
        <a:xfrm>
          <a:off x="148844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0" name="テキスト ボックス 529"/>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1" name="テキスト ボックス 530"/>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9460" cy="264795"/>
    <xdr:sp macro="" textlink="">
      <xdr:nvSpPr>
        <xdr:cNvPr id="532" name="テキスト ボックス 531"/>
        <xdr:cNvSpPr txBox="1"/>
      </xdr:nvSpPr>
      <xdr:spPr>
        <a:xfrm>
          <a:off x="122885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62230</xdr:rowOff>
    </xdr:to>
    <xdr:sp macro="" textlink="">
      <xdr:nvSpPr>
        <xdr:cNvPr id="533" name="楕円 532"/>
        <xdr:cNvSpPr/>
      </xdr:nvSpPr>
      <xdr:spPr>
        <a:xfrm>
          <a:off x="15836900" y="6477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157480</xdr:rowOff>
    </xdr:from>
    <xdr:ext cx="534670" cy="262890"/>
    <xdr:sp macro="" textlink="">
      <xdr:nvSpPr>
        <xdr:cNvPr id="534" name="災害復旧事業費該当値テキスト"/>
        <xdr:cNvSpPr txBox="1"/>
      </xdr:nvSpPr>
      <xdr:spPr>
        <a:xfrm>
          <a:off x="15938500" y="63296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69850</xdr:rowOff>
    </xdr:from>
    <xdr:to xmlns:xdr="http://schemas.openxmlformats.org/drawingml/2006/spreadsheetDrawing">
      <xdr:col>81</xdr:col>
      <xdr:colOff>101600</xdr:colOff>
      <xdr:row>38</xdr:row>
      <xdr:rowOff>171450</xdr:rowOff>
    </xdr:to>
    <xdr:sp macro="" textlink="">
      <xdr:nvSpPr>
        <xdr:cNvPr id="535" name="楕円 534"/>
        <xdr:cNvSpPr/>
      </xdr:nvSpPr>
      <xdr:spPr>
        <a:xfrm>
          <a:off x="1501902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164465</xdr:rowOff>
    </xdr:from>
    <xdr:ext cx="466090" cy="264795"/>
    <xdr:sp macro="" textlink="">
      <xdr:nvSpPr>
        <xdr:cNvPr id="536" name="テキスト ボックス 535"/>
        <xdr:cNvSpPr txBox="1"/>
      </xdr:nvSpPr>
      <xdr:spPr>
        <a:xfrm>
          <a:off x="14839950" y="66795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60960</xdr:rowOff>
    </xdr:from>
    <xdr:to xmlns:xdr="http://schemas.openxmlformats.org/drawingml/2006/spreadsheetDrawing">
      <xdr:col>76</xdr:col>
      <xdr:colOff>165100</xdr:colOff>
      <xdr:row>38</xdr:row>
      <xdr:rowOff>164465</xdr:rowOff>
    </xdr:to>
    <xdr:sp macro="" textlink="">
      <xdr:nvSpPr>
        <xdr:cNvPr id="537" name="楕円 536"/>
        <xdr:cNvSpPr/>
      </xdr:nvSpPr>
      <xdr:spPr>
        <a:xfrm>
          <a:off x="14155420" y="6576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156210</xdr:rowOff>
    </xdr:from>
    <xdr:ext cx="466090" cy="262890"/>
    <xdr:sp macro="" textlink="">
      <xdr:nvSpPr>
        <xdr:cNvPr id="538" name="テキスト ボックス 537"/>
        <xdr:cNvSpPr txBox="1"/>
      </xdr:nvSpPr>
      <xdr:spPr>
        <a:xfrm>
          <a:off x="13976350" y="667131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75565</xdr:rowOff>
    </xdr:from>
    <xdr:to xmlns:xdr="http://schemas.openxmlformats.org/drawingml/2006/spreadsheetDrawing">
      <xdr:col>72</xdr:col>
      <xdr:colOff>38100</xdr:colOff>
      <xdr:row>38</xdr:row>
      <xdr:rowOff>3810</xdr:rowOff>
    </xdr:to>
    <xdr:sp macro="" textlink="">
      <xdr:nvSpPr>
        <xdr:cNvPr id="539" name="楕円 538"/>
        <xdr:cNvSpPr/>
      </xdr:nvSpPr>
      <xdr:spPr>
        <a:xfrm>
          <a:off x="13291820" y="64192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20955</xdr:rowOff>
    </xdr:from>
    <xdr:ext cx="530860" cy="261620"/>
    <xdr:sp macro="" textlink="">
      <xdr:nvSpPr>
        <xdr:cNvPr id="540" name="テキスト ボックス 539"/>
        <xdr:cNvSpPr txBox="1"/>
      </xdr:nvSpPr>
      <xdr:spPr>
        <a:xfrm>
          <a:off x="13080365" y="619315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168910</xdr:rowOff>
    </xdr:from>
    <xdr:to xmlns:xdr="http://schemas.openxmlformats.org/drawingml/2006/spreadsheetDrawing">
      <xdr:col>67</xdr:col>
      <xdr:colOff>101600</xdr:colOff>
      <xdr:row>38</xdr:row>
      <xdr:rowOff>97790</xdr:rowOff>
    </xdr:to>
    <xdr:sp macro="" textlink="">
      <xdr:nvSpPr>
        <xdr:cNvPr id="541" name="楕円 540"/>
        <xdr:cNvSpPr/>
      </xdr:nvSpPr>
      <xdr:spPr>
        <a:xfrm>
          <a:off x="12423140" y="6512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88265</xdr:rowOff>
    </xdr:from>
    <xdr:ext cx="530860" cy="261620"/>
    <xdr:sp macro="" textlink="">
      <xdr:nvSpPr>
        <xdr:cNvPr id="542" name="テキスト ボックス 541"/>
        <xdr:cNvSpPr txBox="1"/>
      </xdr:nvSpPr>
      <xdr:spPr>
        <a:xfrm>
          <a:off x="12216765" y="660336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3" name="正方形/長方形 542"/>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4" name="正方形/長方形 543"/>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46" name="正方形/長方形 545"/>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48" name="正方形/長方形 547"/>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0" name="正方形/長方形 549"/>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075" cy="227965"/>
    <xdr:sp macro="" textlink="">
      <xdr:nvSpPr>
        <xdr:cNvPr id="551" name="テキスト ボックス 550"/>
        <xdr:cNvSpPr txBox="1"/>
      </xdr:nvSpPr>
      <xdr:spPr>
        <a:xfrm>
          <a:off x="1207770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2" name="直線コネクタ 551"/>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45720</xdr:rowOff>
    </xdr:from>
    <xdr:to xmlns:xdr="http://schemas.openxmlformats.org/drawingml/2006/spreadsheetDrawing">
      <xdr:col>89</xdr:col>
      <xdr:colOff>177800</xdr:colOff>
      <xdr:row>59</xdr:row>
      <xdr:rowOff>45720</xdr:rowOff>
    </xdr:to>
    <xdr:cxnSp macro="">
      <xdr:nvCxnSpPr>
        <xdr:cNvPr id="553" name="直線コネクタ 552"/>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75565</xdr:rowOff>
    </xdr:from>
    <xdr:ext cx="245110" cy="262255"/>
    <xdr:sp macro="" textlink="">
      <xdr:nvSpPr>
        <xdr:cNvPr id="554" name="テキスト ボックス 553"/>
        <xdr:cNvSpPr txBox="1"/>
      </xdr:nvSpPr>
      <xdr:spPr>
        <a:xfrm>
          <a:off x="11871960" y="10019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55" name="直線コネクタ 554"/>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36195</xdr:rowOff>
    </xdr:from>
    <xdr:ext cx="245110" cy="264160"/>
    <xdr:sp macro="" textlink="">
      <xdr:nvSpPr>
        <xdr:cNvPr id="556" name="テキスト ボックス 555"/>
        <xdr:cNvSpPr txBox="1"/>
      </xdr:nvSpPr>
      <xdr:spPr>
        <a:xfrm>
          <a:off x="11871960" y="963739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57" name="直線コネクタ 556"/>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5110" cy="263525"/>
    <xdr:sp macro="" textlink="">
      <xdr:nvSpPr>
        <xdr:cNvPr id="558" name="テキスト ボックス 557"/>
        <xdr:cNvSpPr txBox="1"/>
      </xdr:nvSpPr>
      <xdr:spPr>
        <a:xfrm>
          <a:off x="11871960" y="9258300"/>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104140</xdr:rowOff>
    </xdr:from>
    <xdr:to xmlns:xdr="http://schemas.openxmlformats.org/drawingml/2006/spreadsheetDrawing">
      <xdr:col>89</xdr:col>
      <xdr:colOff>177800</xdr:colOff>
      <xdr:row>52</xdr:row>
      <xdr:rowOff>104140</xdr:rowOff>
    </xdr:to>
    <xdr:cxnSp macro="">
      <xdr:nvCxnSpPr>
        <xdr:cNvPr id="559" name="直線コネクタ 558"/>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133985</xdr:rowOff>
    </xdr:from>
    <xdr:ext cx="245110" cy="262890"/>
    <xdr:sp macro="" textlink="">
      <xdr:nvSpPr>
        <xdr:cNvPr id="560" name="テキスト ボックス 559"/>
        <xdr:cNvSpPr txBox="1"/>
      </xdr:nvSpPr>
      <xdr:spPr>
        <a:xfrm>
          <a:off x="11871960" y="887793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65405</xdr:rowOff>
    </xdr:from>
    <xdr:to xmlns:xdr="http://schemas.openxmlformats.org/drawingml/2006/spreadsheetDrawing">
      <xdr:col>89</xdr:col>
      <xdr:colOff>177800</xdr:colOff>
      <xdr:row>50</xdr:row>
      <xdr:rowOff>65405</xdr:rowOff>
    </xdr:to>
    <xdr:cxnSp macro="">
      <xdr:nvCxnSpPr>
        <xdr:cNvPr id="561" name="直線コネクタ 560"/>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94615</xdr:rowOff>
    </xdr:from>
    <xdr:ext cx="245110" cy="264160"/>
    <xdr:sp macro="" textlink="">
      <xdr:nvSpPr>
        <xdr:cNvPr id="562" name="テキスト ボックス 561"/>
        <xdr:cNvSpPr txBox="1"/>
      </xdr:nvSpPr>
      <xdr:spPr>
        <a:xfrm>
          <a:off x="11871960" y="849566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3" name="直線コネクタ 562"/>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55880</xdr:rowOff>
    </xdr:from>
    <xdr:ext cx="310515" cy="260985"/>
    <xdr:sp macro="" textlink="">
      <xdr:nvSpPr>
        <xdr:cNvPr id="564" name="テキスト ボックス 563"/>
        <xdr:cNvSpPr txBox="1"/>
      </xdr:nvSpPr>
      <xdr:spPr>
        <a:xfrm>
          <a:off x="11812905" y="8114030"/>
          <a:ext cx="3105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5"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45720</xdr:rowOff>
    </xdr:from>
    <xdr:to xmlns:xdr="http://schemas.openxmlformats.org/drawingml/2006/spreadsheetDrawing">
      <xdr:col>85</xdr:col>
      <xdr:colOff>126365</xdr:colOff>
      <xdr:row>59</xdr:row>
      <xdr:rowOff>45720</xdr:rowOff>
    </xdr:to>
    <xdr:cxnSp macro="">
      <xdr:nvCxnSpPr>
        <xdr:cNvPr id="566" name="直線コネクタ 565"/>
        <xdr:cNvCxnSpPr/>
      </xdr:nvCxnSpPr>
      <xdr:spPr>
        <a:xfrm>
          <a:off x="15885795" y="101612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88265</xdr:rowOff>
    </xdr:from>
    <xdr:ext cx="249555" cy="261620"/>
    <xdr:sp macro="" textlink="">
      <xdr:nvSpPr>
        <xdr:cNvPr id="567" name="失業対策事業費最小値テキスト"/>
        <xdr:cNvSpPr txBox="1"/>
      </xdr:nvSpPr>
      <xdr:spPr>
        <a:xfrm>
          <a:off x="15938500" y="1020381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45720</xdr:rowOff>
    </xdr:from>
    <xdr:to xmlns:xdr="http://schemas.openxmlformats.org/drawingml/2006/spreadsheetDrawing">
      <xdr:col>86</xdr:col>
      <xdr:colOff>25400</xdr:colOff>
      <xdr:row>59</xdr:row>
      <xdr:rowOff>45720</xdr:rowOff>
    </xdr:to>
    <xdr:cxnSp macro="">
      <xdr:nvCxnSpPr>
        <xdr:cNvPr id="568" name="直線コネクタ 567"/>
        <xdr:cNvCxnSpPr/>
      </xdr:nvCxnSpPr>
      <xdr:spPr>
        <a:xfrm>
          <a:off x="157988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88265</xdr:rowOff>
    </xdr:from>
    <xdr:ext cx="249555" cy="261620"/>
    <xdr:sp macro="" textlink="">
      <xdr:nvSpPr>
        <xdr:cNvPr id="569" name="失業対策事業費最大値テキスト"/>
        <xdr:cNvSpPr txBox="1"/>
      </xdr:nvSpPr>
      <xdr:spPr>
        <a:xfrm>
          <a:off x="15938500" y="986091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45720</xdr:rowOff>
    </xdr:from>
    <xdr:to xmlns:xdr="http://schemas.openxmlformats.org/drawingml/2006/spreadsheetDrawing">
      <xdr:col>86</xdr:col>
      <xdr:colOff>25400</xdr:colOff>
      <xdr:row>59</xdr:row>
      <xdr:rowOff>45720</xdr:rowOff>
    </xdr:to>
    <xdr:cxnSp macro="">
      <xdr:nvCxnSpPr>
        <xdr:cNvPr id="570" name="直線コネクタ 569"/>
        <xdr:cNvCxnSpPr/>
      </xdr:nvCxnSpPr>
      <xdr:spPr>
        <a:xfrm>
          <a:off x="157988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45720</xdr:rowOff>
    </xdr:from>
    <xdr:to xmlns:xdr="http://schemas.openxmlformats.org/drawingml/2006/spreadsheetDrawing">
      <xdr:col>85</xdr:col>
      <xdr:colOff>127000</xdr:colOff>
      <xdr:row>59</xdr:row>
      <xdr:rowOff>45720</xdr:rowOff>
    </xdr:to>
    <xdr:cxnSp macro="">
      <xdr:nvCxnSpPr>
        <xdr:cNvPr id="571" name="直線コネクタ 570"/>
        <xdr:cNvCxnSpPr/>
      </xdr:nvCxnSpPr>
      <xdr:spPr>
        <a:xfrm>
          <a:off x="15069820" y="101612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146685</xdr:rowOff>
    </xdr:from>
    <xdr:ext cx="249555" cy="260985"/>
    <xdr:sp macro="" textlink="">
      <xdr:nvSpPr>
        <xdr:cNvPr id="572" name="失業対策事業費平均値テキスト"/>
        <xdr:cNvSpPr txBox="1"/>
      </xdr:nvSpPr>
      <xdr:spPr>
        <a:xfrm>
          <a:off x="15938500" y="10090785"/>
          <a:ext cx="24955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168910</xdr:rowOff>
    </xdr:from>
    <xdr:to xmlns:xdr="http://schemas.openxmlformats.org/drawingml/2006/spreadsheetDrawing">
      <xdr:col>85</xdr:col>
      <xdr:colOff>177800</xdr:colOff>
      <xdr:row>59</xdr:row>
      <xdr:rowOff>97790</xdr:rowOff>
    </xdr:to>
    <xdr:sp macro="" textlink="">
      <xdr:nvSpPr>
        <xdr:cNvPr id="573" name="フローチャート: 判断 572"/>
        <xdr:cNvSpPr/>
      </xdr:nvSpPr>
      <xdr:spPr>
        <a:xfrm>
          <a:off x="15836900" y="10113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45720</xdr:rowOff>
    </xdr:from>
    <xdr:to xmlns:xdr="http://schemas.openxmlformats.org/drawingml/2006/spreadsheetDrawing">
      <xdr:col>81</xdr:col>
      <xdr:colOff>50800</xdr:colOff>
      <xdr:row>59</xdr:row>
      <xdr:rowOff>45720</xdr:rowOff>
    </xdr:to>
    <xdr:cxnSp macro="">
      <xdr:nvCxnSpPr>
        <xdr:cNvPr id="574" name="直線コネクタ 573"/>
        <xdr:cNvCxnSpPr/>
      </xdr:nvCxnSpPr>
      <xdr:spPr>
        <a:xfrm>
          <a:off x="14206220" y="10161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168910</xdr:rowOff>
    </xdr:from>
    <xdr:to xmlns:xdr="http://schemas.openxmlformats.org/drawingml/2006/spreadsheetDrawing">
      <xdr:col>81</xdr:col>
      <xdr:colOff>101600</xdr:colOff>
      <xdr:row>59</xdr:row>
      <xdr:rowOff>97790</xdr:rowOff>
    </xdr:to>
    <xdr:sp macro="" textlink="">
      <xdr:nvSpPr>
        <xdr:cNvPr id="575" name="フローチャート: 判断 574"/>
        <xdr:cNvSpPr/>
      </xdr:nvSpPr>
      <xdr:spPr>
        <a:xfrm>
          <a:off x="15019020" y="10113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88265</xdr:rowOff>
    </xdr:from>
    <xdr:ext cx="248285" cy="261620"/>
    <xdr:sp macro="" textlink="">
      <xdr:nvSpPr>
        <xdr:cNvPr id="576" name="テキスト ボックス 575"/>
        <xdr:cNvSpPr txBox="1"/>
      </xdr:nvSpPr>
      <xdr:spPr>
        <a:xfrm>
          <a:off x="14950440" y="10203815"/>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45720</xdr:rowOff>
    </xdr:from>
    <xdr:to xmlns:xdr="http://schemas.openxmlformats.org/drawingml/2006/spreadsheetDrawing">
      <xdr:col>76</xdr:col>
      <xdr:colOff>114300</xdr:colOff>
      <xdr:row>59</xdr:row>
      <xdr:rowOff>45720</xdr:rowOff>
    </xdr:to>
    <xdr:cxnSp macro="">
      <xdr:nvCxnSpPr>
        <xdr:cNvPr id="577" name="直線コネクタ 576"/>
        <xdr:cNvCxnSpPr/>
      </xdr:nvCxnSpPr>
      <xdr:spPr>
        <a:xfrm>
          <a:off x="13342620" y="10161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71120</xdr:rowOff>
    </xdr:from>
    <xdr:to xmlns:xdr="http://schemas.openxmlformats.org/drawingml/2006/spreadsheetDrawing">
      <xdr:col>76</xdr:col>
      <xdr:colOff>165100</xdr:colOff>
      <xdr:row>54</xdr:row>
      <xdr:rowOff>0</xdr:rowOff>
    </xdr:to>
    <xdr:sp macro="" textlink="">
      <xdr:nvSpPr>
        <xdr:cNvPr id="578" name="フローチャート: 判断 577"/>
        <xdr:cNvSpPr/>
      </xdr:nvSpPr>
      <xdr:spPr>
        <a:xfrm>
          <a:off x="14155420" y="91579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52</xdr:row>
      <xdr:rowOff>16510</xdr:rowOff>
    </xdr:from>
    <xdr:ext cx="248285" cy="264795"/>
    <xdr:sp macro="" textlink="">
      <xdr:nvSpPr>
        <xdr:cNvPr id="579" name="テキスト ボックス 578"/>
        <xdr:cNvSpPr txBox="1"/>
      </xdr:nvSpPr>
      <xdr:spPr>
        <a:xfrm>
          <a:off x="14086840" y="8931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45720</xdr:rowOff>
    </xdr:from>
    <xdr:to xmlns:xdr="http://schemas.openxmlformats.org/drawingml/2006/spreadsheetDrawing">
      <xdr:col>71</xdr:col>
      <xdr:colOff>177800</xdr:colOff>
      <xdr:row>59</xdr:row>
      <xdr:rowOff>45720</xdr:rowOff>
    </xdr:to>
    <xdr:cxnSp macro="">
      <xdr:nvCxnSpPr>
        <xdr:cNvPr id="580" name="直線コネクタ 579"/>
        <xdr:cNvCxnSpPr/>
      </xdr:nvCxnSpPr>
      <xdr:spPr>
        <a:xfrm>
          <a:off x="12473940" y="10161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52070</xdr:rowOff>
    </xdr:from>
    <xdr:to xmlns:xdr="http://schemas.openxmlformats.org/drawingml/2006/spreadsheetDrawing">
      <xdr:col>72</xdr:col>
      <xdr:colOff>38100</xdr:colOff>
      <xdr:row>52</xdr:row>
      <xdr:rowOff>156210</xdr:rowOff>
    </xdr:to>
    <xdr:sp macro="" textlink="">
      <xdr:nvSpPr>
        <xdr:cNvPr id="581" name="フローチャート: 判断 580"/>
        <xdr:cNvSpPr/>
      </xdr:nvSpPr>
      <xdr:spPr>
        <a:xfrm>
          <a:off x="13291820" y="89674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171450</xdr:rowOff>
    </xdr:from>
    <xdr:ext cx="245745" cy="263525"/>
    <xdr:sp macro="" textlink="">
      <xdr:nvSpPr>
        <xdr:cNvPr id="582" name="テキスト ボックス 581"/>
        <xdr:cNvSpPr txBox="1"/>
      </xdr:nvSpPr>
      <xdr:spPr>
        <a:xfrm>
          <a:off x="13218160" y="8743950"/>
          <a:ext cx="2457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32385</xdr:rowOff>
    </xdr:from>
    <xdr:to xmlns:xdr="http://schemas.openxmlformats.org/drawingml/2006/spreadsheetDrawing">
      <xdr:col>67</xdr:col>
      <xdr:colOff>101600</xdr:colOff>
      <xdr:row>51</xdr:row>
      <xdr:rowOff>136525</xdr:rowOff>
    </xdr:to>
    <xdr:sp macro="" textlink="">
      <xdr:nvSpPr>
        <xdr:cNvPr id="583" name="フローチャート: 判断 582"/>
        <xdr:cNvSpPr/>
      </xdr:nvSpPr>
      <xdr:spPr>
        <a:xfrm>
          <a:off x="12423140" y="87763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153035</xdr:rowOff>
    </xdr:from>
    <xdr:ext cx="248285" cy="265430"/>
    <xdr:sp macro="" textlink="">
      <xdr:nvSpPr>
        <xdr:cNvPr id="584" name="テキスト ボックス 583"/>
        <xdr:cNvSpPr txBox="1"/>
      </xdr:nvSpPr>
      <xdr:spPr>
        <a:xfrm>
          <a:off x="12354560" y="8554085"/>
          <a:ext cx="2482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5" name="テキスト ボックス 584"/>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9460" cy="264795"/>
    <xdr:sp macro="" textlink="">
      <xdr:nvSpPr>
        <xdr:cNvPr id="586" name="テキスト ボックス 585"/>
        <xdr:cNvSpPr txBox="1"/>
      </xdr:nvSpPr>
      <xdr:spPr>
        <a:xfrm>
          <a:off x="148844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87" name="テキスト ボックス 586"/>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88" name="テキスト ボックス 587"/>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9460" cy="264795"/>
    <xdr:sp macro="" textlink="">
      <xdr:nvSpPr>
        <xdr:cNvPr id="589" name="テキスト ボックス 588"/>
        <xdr:cNvSpPr txBox="1"/>
      </xdr:nvSpPr>
      <xdr:spPr>
        <a:xfrm>
          <a:off x="122885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168910</xdr:rowOff>
    </xdr:from>
    <xdr:to xmlns:xdr="http://schemas.openxmlformats.org/drawingml/2006/spreadsheetDrawing">
      <xdr:col>85</xdr:col>
      <xdr:colOff>177800</xdr:colOff>
      <xdr:row>59</xdr:row>
      <xdr:rowOff>97790</xdr:rowOff>
    </xdr:to>
    <xdr:sp macro="" textlink="">
      <xdr:nvSpPr>
        <xdr:cNvPr id="590" name="楕円 589"/>
        <xdr:cNvSpPr/>
      </xdr:nvSpPr>
      <xdr:spPr>
        <a:xfrm>
          <a:off x="158369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29845</xdr:rowOff>
    </xdr:from>
    <xdr:ext cx="249555" cy="262255"/>
    <xdr:sp macro="" textlink="">
      <xdr:nvSpPr>
        <xdr:cNvPr id="591" name="失業対策事業費該当値テキスト"/>
        <xdr:cNvSpPr txBox="1"/>
      </xdr:nvSpPr>
      <xdr:spPr>
        <a:xfrm>
          <a:off x="15938500" y="99739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168910</xdr:rowOff>
    </xdr:from>
    <xdr:to xmlns:xdr="http://schemas.openxmlformats.org/drawingml/2006/spreadsheetDrawing">
      <xdr:col>81</xdr:col>
      <xdr:colOff>101600</xdr:colOff>
      <xdr:row>59</xdr:row>
      <xdr:rowOff>97790</xdr:rowOff>
    </xdr:to>
    <xdr:sp macro="" textlink="">
      <xdr:nvSpPr>
        <xdr:cNvPr id="592" name="楕円 591"/>
        <xdr:cNvSpPr/>
      </xdr:nvSpPr>
      <xdr:spPr>
        <a:xfrm>
          <a:off x="1501902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114300</xdr:rowOff>
    </xdr:from>
    <xdr:ext cx="248285" cy="263525"/>
    <xdr:sp macro="" textlink="">
      <xdr:nvSpPr>
        <xdr:cNvPr id="593" name="テキスト ボックス 592"/>
        <xdr:cNvSpPr txBox="1"/>
      </xdr:nvSpPr>
      <xdr:spPr>
        <a:xfrm>
          <a:off x="14950440" y="9886950"/>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168910</xdr:rowOff>
    </xdr:from>
    <xdr:to xmlns:xdr="http://schemas.openxmlformats.org/drawingml/2006/spreadsheetDrawing">
      <xdr:col>76</xdr:col>
      <xdr:colOff>165100</xdr:colOff>
      <xdr:row>59</xdr:row>
      <xdr:rowOff>97790</xdr:rowOff>
    </xdr:to>
    <xdr:sp macro="" textlink="">
      <xdr:nvSpPr>
        <xdr:cNvPr id="594" name="楕円 593"/>
        <xdr:cNvSpPr/>
      </xdr:nvSpPr>
      <xdr:spPr>
        <a:xfrm>
          <a:off x="1415542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88265</xdr:rowOff>
    </xdr:from>
    <xdr:ext cx="248285" cy="261620"/>
    <xdr:sp macro="" textlink="">
      <xdr:nvSpPr>
        <xdr:cNvPr id="595" name="テキスト ボックス 594"/>
        <xdr:cNvSpPr txBox="1"/>
      </xdr:nvSpPr>
      <xdr:spPr>
        <a:xfrm>
          <a:off x="14086840" y="10203815"/>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168910</xdr:rowOff>
    </xdr:from>
    <xdr:to xmlns:xdr="http://schemas.openxmlformats.org/drawingml/2006/spreadsheetDrawing">
      <xdr:col>72</xdr:col>
      <xdr:colOff>38100</xdr:colOff>
      <xdr:row>59</xdr:row>
      <xdr:rowOff>97790</xdr:rowOff>
    </xdr:to>
    <xdr:sp macro="" textlink="">
      <xdr:nvSpPr>
        <xdr:cNvPr id="596" name="楕円 595"/>
        <xdr:cNvSpPr/>
      </xdr:nvSpPr>
      <xdr:spPr>
        <a:xfrm>
          <a:off x="13291820" y="10113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88265</xdr:rowOff>
    </xdr:from>
    <xdr:ext cx="245745" cy="261620"/>
    <xdr:sp macro="" textlink="">
      <xdr:nvSpPr>
        <xdr:cNvPr id="597" name="テキスト ボックス 596"/>
        <xdr:cNvSpPr txBox="1"/>
      </xdr:nvSpPr>
      <xdr:spPr>
        <a:xfrm>
          <a:off x="13218160" y="10203815"/>
          <a:ext cx="2457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168910</xdr:rowOff>
    </xdr:from>
    <xdr:to xmlns:xdr="http://schemas.openxmlformats.org/drawingml/2006/spreadsheetDrawing">
      <xdr:col>67</xdr:col>
      <xdr:colOff>101600</xdr:colOff>
      <xdr:row>59</xdr:row>
      <xdr:rowOff>97790</xdr:rowOff>
    </xdr:to>
    <xdr:sp macro="" textlink="">
      <xdr:nvSpPr>
        <xdr:cNvPr id="598" name="楕円 597"/>
        <xdr:cNvSpPr/>
      </xdr:nvSpPr>
      <xdr:spPr>
        <a:xfrm>
          <a:off x="1242314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88265</xdr:rowOff>
    </xdr:from>
    <xdr:ext cx="248285" cy="261620"/>
    <xdr:sp macro="" textlink="">
      <xdr:nvSpPr>
        <xdr:cNvPr id="599" name="テキスト ボックス 598"/>
        <xdr:cNvSpPr txBox="1"/>
      </xdr:nvSpPr>
      <xdr:spPr>
        <a:xfrm>
          <a:off x="12354560" y="10203815"/>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0" name="正方形/長方形 599"/>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1" name="正方形/長方形 600"/>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3" name="正方形/長方形 602"/>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5" name="正方形/長方形 604"/>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07" name="正方形/長方形 606"/>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075" cy="227965"/>
    <xdr:sp macro="" textlink="">
      <xdr:nvSpPr>
        <xdr:cNvPr id="608" name="テキスト ボックス 607"/>
        <xdr:cNvSpPr txBox="1"/>
      </xdr:nvSpPr>
      <xdr:spPr>
        <a:xfrm>
          <a:off x="1207770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09" name="直線コネクタ 608"/>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10" name="直線コネクタ 609"/>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45110" cy="262255"/>
    <xdr:sp macro="" textlink="">
      <xdr:nvSpPr>
        <xdr:cNvPr id="611" name="テキスト ボックス 610"/>
        <xdr:cNvSpPr txBox="1"/>
      </xdr:nvSpPr>
      <xdr:spPr>
        <a:xfrm>
          <a:off x="11871960" y="13448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2" name="直線コネクタ 611"/>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36195</xdr:rowOff>
    </xdr:from>
    <xdr:ext cx="591820" cy="264160"/>
    <xdr:sp macro="" textlink="">
      <xdr:nvSpPr>
        <xdr:cNvPr id="613" name="テキスト ボックス 612"/>
        <xdr:cNvSpPr txBox="1"/>
      </xdr:nvSpPr>
      <xdr:spPr>
        <a:xfrm>
          <a:off x="11535410" y="1306639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14" name="直線コネクタ 613"/>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171450</xdr:rowOff>
    </xdr:from>
    <xdr:ext cx="591820" cy="263525"/>
    <xdr:sp macro="" textlink="">
      <xdr:nvSpPr>
        <xdr:cNvPr id="615" name="テキスト ボックス 614"/>
        <xdr:cNvSpPr txBox="1"/>
      </xdr:nvSpPr>
      <xdr:spPr>
        <a:xfrm>
          <a:off x="11535410" y="12687300"/>
          <a:ext cx="591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104140</xdr:rowOff>
    </xdr:from>
    <xdr:to xmlns:xdr="http://schemas.openxmlformats.org/drawingml/2006/spreadsheetDrawing">
      <xdr:col>89</xdr:col>
      <xdr:colOff>177800</xdr:colOff>
      <xdr:row>72</xdr:row>
      <xdr:rowOff>104140</xdr:rowOff>
    </xdr:to>
    <xdr:cxnSp macro="">
      <xdr:nvCxnSpPr>
        <xdr:cNvPr id="616" name="直線コネクタ 615"/>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133985</xdr:rowOff>
    </xdr:from>
    <xdr:ext cx="591820" cy="262890"/>
    <xdr:sp macro="" textlink="">
      <xdr:nvSpPr>
        <xdr:cNvPr id="617" name="テキスト ボックス 616"/>
        <xdr:cNvSpPr txBox="1"/>
      </xdr:nvSpPr>
      <xdr:spPr>
        <a:xfrm>
          <a:off x="11535410" y="1230693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65405</xdr:rowOff>
    </xdr:from>
    <xdr:to xmlns:xdr="http://schemas.openxmlformats.org/drawingml/2006/spreadsheetDrawing">
      <xdr:col>89</xdr:col>
      <xdr:colOff>177800</xdr:colOff>
      <xdr:row>70</xdr:row>
      <xdr:rowOff>65405</xdr:rowOff>
    </xdr:to>
    <xdr:cxnSp macro="">
      <xdr:nvCxnSpPr>
        <xdr:cNvPr id="618" name="直線コネクタ 617"/>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94615</xdr:rowOff>
    </xdr:from>
    <xdr:ext cx="591820" cy="264160"/>
    <xdr:sp macro="" textlink="">
      <xdr:nvSpPr>
        <xdr:cNvPr id="619" name="テキスト ボックス 618"/>
        <xdr:cNvSpPr txBox="1"/>
      </xdr:nvSpPr>
      <xdr:spPr>
        <a:xfrm>
          <a:off x="1153541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0" name="直線コネクタ 619"/>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1820" cy="260985"/>
    <xdr:sp macro="" textlink="">
      <xdr:nvSpPr>
        <xdr:cNvPr id="621" name="テキスト ボックス 620"/>
        <xdr:cNvSpPr txBox="1"/>
      </xdr:nvSpPr>
      <xdr:spPr>
        <a:xfrm>
          <a:off x="11535410" y="11543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2"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125730</xdr:rowOff>
    </xdr:from>
    <xdr:to xmlns:xdr="http://schemas.openxmlformats.org/drawingml/2006/spreadsheetDrawing">
      <xdr:col>85</xdr:col>
      <xdr:colOff>126365</xdr:colOff>
      <xdr:row>79</xdr:row>
      <xdr:rowOff>42545</xdr:rowOff>
    </xdr:to>
    <xdr:cxnSp macro="">
      <xdr:nvCxnSpPr>
        <xdr:cNvPr id="623" name="直線コネクタ 622"/>
        <xdr:cNvCxnSpPr/>
      </xdr:nvCxnSpPr>
      <xdr:spPr>
        <a:xfrm flipV="1">
          <a:off x="15885795" y="1229868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46355</xdr:rowOff>
    </xdr:from>
    <xdr:ext cx="378460" cy="264160"/>
    <xdr:sp macro="" textlink="">
      <xdr:nvSpPr>
        <xdr:cNvPr id="624" name="公債費最小値テキスト"/>
        <xdr:cNvSpPr txBox="1"/>
      </xdr:nvSpPr>
      <xdr:spPr>
        <a:xfrm>
          <a:off x="15938500" y="1359090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5" name="直線コネクタ 624"/>
        <xdr:cNvCxnSpPr/>
      </xdr:nvCxnSpPr>
      <xdr:spPr>
        <a:xfrm>
          <a:off x="15798800" y="13587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71120</xdr:rowOff>
    </xdr:from>
    <xdr:ext cx="598805" cy="264160"/>
    <xdr:sp macro="" textlink="">
      <xdr:nvSpPr>
        <xdr:cNvPr id="626" name="公債費最大値テキスト"/>
        <xdr:cNvSpPr txBox="1"/>
      </xdr:nvSpPr>
      <xdr:spPr>
        <a:xfrm>
          <a:off x="15938500" y="1207262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125730</xdr:rowOff>
    </xdr:from>
    <xdr:to xmlns:xdr="http://schemas.openxmlformats.org/drawingml/2006/spreadsheetDrawing">
      <xdr:col>86</xdr:col>
      <xdr:colOff>25400</xdr:colOff>
      <xdr:row>71</xdr:row>
      <xdr:rowOff>125730</xdr:rowOff>
    </xdr:to>
    <xdr:cxnSp macro="">
      <xdr:nvCxnSpPr>
        <xdr:cNvPr id="627" name="直線コネクタ 626"/>
        <xdr:cNvCxnSpPr/>
      </xdr:nvCxnSpPr>
      <xdr:spPr>
        <a:xfrm>
          <a:off x="15798800" y="1229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104775</xdr:rowOff>
    </xdr:from>
    <xdr:to xmlns:xdr="http://schemas.openxmlformats.org/drawingml/2006/spreadsheetDrawing">
      <xdr:col>85</xdr:col>
      <xdr:colOff>127000</xdr:colOff>
      <xdr:row>77</xdr:row>
      <xdr:rowOff>128905</xdr:rowOff>
    </xdr:to>
    <xdr:cxnSp macro="">
      <xdr:nvCxnSpPr>
        <xdr:cNvPr id="628" name="直線コネクタ 627"/>
        <xdr:cNvCxnSpPr/>
      </xdr:nvCxnSpPr>
      <xdr:spPr>
        <a:xfrm flipV="1">
          <a:off x="15069820" y="1330642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36195</xdr:rowOff>
    </xdr:from>
    <xdr:ext cx="598805" cy="264160"/>
    <xdr:sp macro="" textlink="">
      <xdr:nvSpPr>
        <xdr:cNvPr id="629" name="公債費平均値テキスト"/>
        <xdr:cNvSpPr txBox="1"/>
      </xdr:nvSpPr>
      <xdr:spPr>
        <a:xfrm>
          <a:off x="15938500" y="12894945"/>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12700</xdr:rowOff>
    </xdr:from>
    <xdr:to xmlns:xdr="http://schemas.openxmlformats.org/drawingml/2006/spreadsheetDrawing">
      <xdr:col>85</xdr:col>
      <xdr:colOff>177800</xdr:colOff>
      <xdr:row>76</xdr:row>
      <xdr:rowOff>116840</xdr:rowOff>
    </xdr:to>
    <xdr:sp macro="" textlink="">
      <xdr:nvSpPr>
        <xdr:cNvPr id="630" name="フローチャート: 判断 629"/>
        <xdr:cNvSpPr/>
      </xdr:nvSpPr>
      <xdr:spPr>
        <a:xfrm>
          <a:off x="15836900" y="13042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128905</xdr:rowOff>
    </xdr:from>
    <xdr:to xmlns:xdr="http://schemas.openxmlformats.org/drawingml/2006/spreadsheetDrawing">
      <xdr:col>81</xdr:col>
      <xdr:colOff>50800</xdr:colOff>
      <xdr:row>77</xdr:row>
      <xdr:rowOff>156210</xdr:rowOff>
    </xdr:to>
    <xdr:cxnSp macro="">
      <xdr:nvCxnSpPr>
        <xdr:cNvPr id="631" name="直線コネクタ 630"/>
        <xdr:cNvCxnSpPr/>
      </xdr:nvCxnSpPr>
      <xdr:spPr>
        <a:xfrm flipV="1">
          <a:off x="14206220" y="1333055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55880</xdr:rowOff>
    </xdr:from>
    <xdr:to xmlns:xdr="http://schemas.openxmlformats.org/drawingml/2006/spreadsheetDrawing">
      <xdr:col>81</xdr:col>
      <xdr:colOff>101600</xdr:colOff>
      <xdr:row>76</xdr:row>
      <xdr:rowOff>160020</xdr:rowOff>
    </xdr:to>
    <xdr:sp macro="" textlink="">
      <xdr:nvSpPr>
        <xdr:cNvPr id="632" name="フローチャート: 判断 631"/>
        <xdr:cNvSpPr/>
      </xdr:nvSpPr>
      <xdr:spPr>
        <a:xfrm>
          <a:off x="15019020" y="13086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1270</xdr:rowOff>
    </xdr:from>
    <xdr:ext cx="597535" cy="264795"/>
    <xdr:sp macro="" textlink="">
      <xdr:nvSpPr>
        <xdr:cNvPr id="633" name="テキスト ボックス 632"/>
        <xdr:cNvSpPr txBox="1"/>
      </xdr:nvSpPr>
      <xdr:spPr>
        <a:xfrm>
          <a:off x="14780260" y="1286002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141605</xdr:rowOff>
    </xdr:from>
    <xdr:to xmlns:xdr="http://schemas.openxmlformats.org/drawingml/2006/spreadsheetDrawing">
      <xdr:col>76</xdr:col>
      <xdr:colOff>114300</xdr:colOff>
      <xdr:row>77</xdr:row>
      <xdr:rowOff>156210</xdr:rowOff>
    </xdr:to>
    <xdr:cxnSp macro="">
      <xdr:nvCxnSpPr>
        <xdr:cNvPr id="634" name="直線コネクタ 633"/>
        <xdr:cNvCxnSpPr/>
      </xdr:nvCxnSpPr>
      <xdr:spPr>
        <a:xfrm>
          <a:off x="13342620" y="1334325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86360</xdr:rowOff>
    </xdr:from>
    <xdr:to xmlns:xdr="http://schemas.openxmlformats.org/drawingml/2006/spreadsheetDrawing">
      <xdr:col>76</xdr:col>
      <xdr:colOff>165100</xdr:colOff>
      <xdr:row>77</xdr:row>
      <xdr:rowOff>14605</xdr:rowOff>
    </xdr:to>
    <xdr:sp macro="" textlink="">
      <xdr:nvSpPr>
        <xdr:cNvPr id="635" name="フローチャート: 判断 634"/>
        <xdr:cNvSpPr/>
      </xdr:nvSpPr>
      <xdr:spPr>
        <a:xfrm>
          <a:off x="14155420" y="13116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31750</xdr:rowOff>
    </xdr:from>
    <xdr:ext cx="594995" cy="261620"/>
    <xdr:sp macro="" textlink="">
      <xdr:nvSpPr>
        <xdr:cNvPr id="636" name="テキスト ボックス 635"/>
        <xdr:cNvSpPr txBox="1"/>
      </xdr:nvSpPr>
      <xdr:spPr>
        <a:xfrm>
          <a:off x="13911580" y="1289050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123825</xdr:rowOff>
    </xdr:from>
    <xdr:to xmlns:xdr="http://schemas.openxmlformats.org/drawingml/2006/spreadsheetDrawing">
      <xdr:col>71</xdr:col>
      <xdr:colOff>177800</xdr:colOff>
      <xdr:row>77</xdr:row>
      <xdr:rowOff>141605</xdr:rowOff>
    </xdr:to>
    <xdr:cxnSp macro="">
      <xdr:nvCxnSpPr>
        <xdr:cNvPr id="637" name="直線コネクタ 636"/>
        <xdr:cNvCxnSpPr/>
      </xdr:nvCxnSpPr>
      <xdr:spPr>
        <a:xfrm>
          <a:off x="12473940" y="1332547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85090</xdr:rowOff>
    </xdr:from>
    <xdr:to xmlns:xdr="http://schemas.openxmlformats.org/drawingml/2006/spreadsheetDrawing">
      <xdr:col>72</xdr:col>
      <xdr:colOff>38100</xdr:colOff>
      <xdr:row>77</xdr:row>
      <xdr:rowOff>13335</xdr:rowOff>
    </xdr:to>
    <xdr:sp macro="" textlink="">
      <xdr:nvSpPr>
        <xdr:cNvPr id="638" name="フローチャート: 判断 637"/>
        <xdr:cNvSpPr/>
      </xdr:nvSpPr>
      <xdr:spPr>
        <a:xfrm>
          <a:off x="13291820" y="131152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30480</xdr:rowOff>
    </xdr:from>
    <xdr:ext cx="594995" cy="261620"/>
    <xdr:sp macro="" textlink="">
      <xdr:nvSpPr>
        <xdr:cNvPr id="639" name="テキスト ボックス 638"/>
        <xdr:cNvSpPr txBox="1"/>
      </xdr:nvSpPr>
      <xdr:spPr>
        <a:xfrm>
          <a:off x="13047980" y="128892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79375</xdr:rowOff>
    </xdr:from>
    <xdr:to xmlns:xdr="http://schemas.openxmlformats.org/drawingml/2006/spreadsheetDrawing">
      <xdr:col>67</xdr:col>
      <xdr:colOff>101600</xdr:colOff>
      <xdr:row>77</xdr:row>
      <xdr:rowOff>8255</xdr:rowOff>
    </xdr:to>
    <xdr:sp macro="" textlink="">
      <xdr:nvSpPr>
        <xdr:cNvPr id="640" name="フローチャート: 判断 639"/>
        <xdr:cNvSpPr/>
      </xdr:nvSpPr>
      <xdr:spPr>
        <a:xfrm>
          <a:off x="12423140" y="13109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24765</xdr:rowOff>
    </xdr:from>
    <xdr:ext cx="597535" cy="264795"/>
    <xdr:sp macro="" textlink="">
      <xdr:nvSpPr>
        <xdr:cNvPr id="641" name="テキスト ボックス 640"/>
        <xdr:cNvSpPr txBox="1"/>
      </xdr:nvSpPr>
      <xdr:spPr>
        <a:xfrm>
          <a:off x="12184380" y="1288351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2" name="テキスト ボックス 641"/>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9460" cy="264795"/>
    <xdr:sp macro="" textlink="">
      <xdr:nvSpPr>
        <xdr:cNvPr id="643" name="テキスト ボックス 642"/>
        <xdr:cNvSpPr txBox="1"/>
      </xdr:nvSpPr>
      <xdr:spPr>
        <a:xfrm>
          <a:off x="148844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4" name="テキスト ボックス 643"/>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45" name="テキスト ボックス 644"/>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9460" cy="264795"/>
    <xdr:sp macro="" textlink="">
      <xdr:nvSpPr>
        <xdr:cNvPr id="646" name="テキスト ボックス 645"/>
        <xdr:cNvSpPr txBox="1"/>
      </xdr:nvSpPr>
      <xdr:spPr>
        <a:xfrm>
          <a:off x="122885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53340</xdr:rowOff>
    </xdr:from>
    <xdr:to xmlns:xdr="http://schemas.openxmlformats.org/drawingml/2006/spreadsheetDrawing">
      <xdr:col>85</xdr:col>
      <xdr:colOff>177800</xdr:colOff>
      <xdr:row>77</xdr:row>
      <xdr:rowOff>156845</xdr:rowOff>
    </xdr:to>
    <xdr:sp macro="" textlink="">
      <xdr:nvSpPr>
        <xdr:cNvPr id="647" name="楕円 646"/>
        <xdr:cNvSpPr/>
      </xdr:nvSpPr>
      <xdr:spPr>
        <a:xfrm>
          <a:off x="15836900" y="13254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30480</xdr:rowOff>
    </xdr:from>
    <xdr:ext cx="534670" cy="261620"/>
    <xdr:sp macro="" textlink="">
      <xdr:nvSpPr>
        <xdr:cNvPr id="648" name="公債費該当値テキスト"/>
        <xdr:cNvSpPr txBox="1"/>
      </xdr:nvSpPr>
      <xdr:spPr>
        <a:xfrm>
          <a:off x="15938500" y="1323213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77470</xdr:rowOff>
    </xdr:from>
    <xdr:to xmlns:xdr="http://schemas.openxmlformats.org/drawingml/2006/spreadsheetDrawing">
      <xdr:col>81</xdr:col>
      <xdr:colOff>101600</xdr:colOff>
      <xdr:row>78</xdr:row>
      <xdr:rowOff>6985</xdr:rowOff>
    </xdr:to>
    <xdr:sp macro="" textlink="">
      <xdr:nvSpPr>
        <xdr:cNvPr id="649" name="楕円 648"/>
        <xdr:cNvSpPr/>
      </xdr:nvSpPr>
      <xdr:spPr>
        <a:xfrm>
          <a:off x="15019020" y="1327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171450</xdr:rowOff>
    </xdr:from>
    <xdr:ext cx="530860" cy="263525"/>
    <xdr:sp macro="" textlink="">
      <xdr:nvSpPr>
        <xdr:cNvPr id="650" name="テキスト ボックス 649"/>
        <xdr:cNvSpPr txBox="1"/>
      </xdr:nvSpPr>
      <xdr:spPr>
        <a:xfrm>
          <a:off x="14812645" y="1337310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104140</xdr:rowOff>
    </xdr:from>
    <xdr:to xmlns:xdr="http://schemas.openxmlformats.org/drawingml/2006/spreadsheetDrawing">
      <xdr:col>76</xdr:col>
      <xdr:colOff>165100</xdr:colOff>
      <xdr:row>78</xdr:row>
      <xdr:rowOff>32385</xdr:rowOff>
    </xdr:to>
    <xdr:sp macro="" textlink="">
      <xdr:nvSpPr>
        <xdr:cNvPr id="651" name="楕円 650"/>
        <xdr:cNvSpPr/>
      </xdr:nvSpPr>
      <xdr:spPr>
        <a:xfrm>
          <a:off x="14155420" y="13305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23495</xdr:rowOff>
    </xdr:from>
    <xdr:ext cx="533400" cy="264795"/>
    <xdr:sp macro="" textlink="">
      <xdr:nvSpPr>
        <xdr:cNvPr id="652" name="テキスト ボックス 651"/>
        <xdr:cNvSpPr txBox="1"/>
      </xdr:nvSpPr>
      <xdr:spPr>
        <a:xfrm>
          <a:off x="13943965" y="1339659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89535</xdr:rowOff>
    </xdr:from>
    <xdr:to xmlns:xdr="http://schemas.openxmlformats.org/drawingml/2006/spreadsheetDrawing">
      <xdr:col>72</xdr:col>
      <xdr:colOff>38100</xdr:colOff>
      <xdr:row>78</xdr:row>
      <xdr:rowOff>18415</xdr:rowOff>
    </xdr:to>
    <xdr:sp macro="" textlink="">
      <xdr:nvSpPr>
        <xdr:cNvPr id="653" name="楕円 652"/>
        <xdr:cNvSpPr/>
      </xdr:nvSpPr>
      <xdr:spPr>
        <a:xfrm>
          <a:off x="13291820" y="132911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9525</xdr:rowOff>
    </xdr:from>
    <xdr:ext cx="530860" cy="261620"/>
    <xdr:sp macro="" textlink="">
      <xdr:nvSpPr>
        <xdr:cNvPr id="654" name="テキスト ボックス 653"/>
        <xdr:cNvSpPr txBox="1"/>
      </xdr:nvSpPr>
      <xdr:spPr>
        <a:xfrm>
          <a:off x="13080365" y="1338262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71755</xdr:rowOff>
    </xdr:from>
    <xdr:to xmlns:xdr="http://schemas.openxmlformats.org/drawingml/2006/spreadsheetDrawing">
      <xdr:col>67</xdr:col>
      <xdr:colOff>101600</xdr:colOff>
      <xdr:row>78</xdr:row>
      <xdr:rowOff>635</xdr:rowOff>
    </xdr:to>
    <xdr:sp macro="" textlink="">
      <xdr:nvSpPr>
        <xdr:cNvPr id="655" name="楕円 654"/>
        <xdr:cNvSpPr/>
      </xdr:nvSpPr>
      <xdr:spPr>
        <a:xfrm>
          <a:off x="12423140" y="132734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167005</xdr:rowOff>
    </xdr:from>
    <xdr:ext cx="530860" cy="262255"/>
    <xdr:sp macro="" textlink="">
      <xdr:nvSpPr>
        <xdr:cNvPr id="656" name="テキスト ボックス 655"/>
        <xdr:cNvSpPr txBox="1"/>
      </xdr:nvSpPr>
      <xdr:spPr>
        <a:xfrm>
          <a:off x="12216765" y="1336865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57" name="正方形/長方形 656"/>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58" name="正方形/長方形 657"/>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0" name="正方形/長方形 659"/>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2" name="正方形/長方形 661"/>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075" cy="227965"/>
    <xdr:sp macro="" textlink="">
      <xdr:nvSpPr>
        <xdr:cNvPr id="665" name="テキスト ボックス 664"/>
        <xdr:cNvSpPr txBox="1"/>
      </xdr:nvSpPr>
      <xdr:spPr>
        <a:xfrm>
          <a:off x="1207770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68" name="テキスト ボックス 667"/>
        <xdr:cNvSpPr txBox="1"/>
      </xdr:nvSpPr>
      <xdr:spPr>
        <a:xfrm>
          <a:off x="1187196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1820" cy="255270"/>
    <xdr:sp macro="" textlink="">
      <xdr:nvSpPr>
        <xdr:cNvPr id="670" name="テキスト ボックス 669"/>
        <xdr:cNvSpPr txBox="1"/>
      </xdr:nvSpPr>
      <xdr:spPr>
        <a:xfrm>
          <a:off x="1153541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1820" cy="259080"/>
    <xdr:sp macro="" textlink="">
      <xdr:nvSpPr>
        <xdr:cNvPr id="672" name="テキスト ボックス 671"/>
        <xdr:cNvSpPr txBox="1"/>
      </xdr:nvSpPr>
      <xdr:spPr>
        <a:xfrm>
          <a:off x="1153541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1820" cy="255270"/>
    <xdr:sp macro="" textlink="">
      <xdr:nvSpPr>
        <xdr:cNvPr id="674" name="テキスト ボックス 673"/>
        <xdr:cNvSpPr txBox="1"/>
      </xdr:nvSpPr>
      <xdr:spPr>
        <a:xfrm>
          <a:off x="1153541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76" name="テキスト ボックス 675"/>
        <xdr:cNvSpPr txBox="1"/>
      </xdr:nvSpPr>
      <xdr:spPr>
        <a:xfrm>
          <a:off x="1153541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77" name="直線コネクタ 676"/>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38735</xdr:rowOff>
    </xdr:from>
    <xdr:ext cx="591820" cy="265430"/>
    <xdr:sp macro="" textlink="">
      <xdr:nvSpPr>
        <xdr:cNvPr id="678" name="テキスト ボックス 677"/>
        <xdr:cNvSpPr txBox="1"/>
      </xdr:nvSpPr>
      <xdr:spPr>
        <a:xfrm>
          <a:off x="11535410" y="15297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9" name="直線コネクタ 67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1820" cy="260985"/>
    <xdr:sp macro="" textlink="">
      <xdr:nvSpPr>
        <xdr:cNvPr id="680" name="テキスト ボックス 679"/>
        <xdr:cNvSpPr txBox="1"/>
      </xdr:nvSpPr>
      <xdr:spPr>
        <a:xfrm>
          <a:off x="11535410" y="14972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59055</xdr:rowOff>
    </xdr:from>
    <xdr:to xmlns:xdr="http://schemas.openxmlformats.org/drawingml/2006/spreadsheetDrawing">
      <xdr:col>85</xdr:col>
      <xdr:colOff>126365</xdr:colOff>
      <xdr:row>99</xdr:row>
      <xdr:rowOff>88265</xdr:rowOff>
    </xdr:to>
    <xdr:cxnSp macro="">
      <xdr:nvCxnSpPr>
        <xdr:cNvPr id="682" name="直線コネクタ 681"/>
        <xdr:cNvCxnSpPr/>
      </xdr:nvCxnSpPr>
      <xdr:spPr>
        <a:xfrm flipV="1">
          <a:off x="158857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92075</xdr:rowOff>
    </xdr:from>
    <xdr:ext cx="469900" cy="259080"/>
    <xdr:sp macro="" textlink="">
      <xdr:nvSpPr>
        <xdr:cNvPr id="683" name="積立金最小値テキスト"/>
        <xdr:cNvSpPr txBox="1"/>
      </xdr:nvSpPr>
      <xdr:spPr>
        <a:xfrm>
          <a:off x="159385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88265</xdr:rowOff>
    </xdr:from>
    <xdr:to xmlns:xdr="http://schemas.openxmlformats.org/drawingml/2006/spreadsheetDrawing">
      <xdr:col>86</xdr:col>
      <xdr:colOff>25400</xdr:colOff>
      <xdr:row>99</xdr:row>
      <xdr:rowOff>88265</xdr:rowOff>
    </xdr:to>
    <xdr:cxnSp macro="">
      <xdr:nvCxnSpPr>
        <xdr:cNvPr id="684" name="直線コネクタ 683"/>
        <xdr:cNvCxnSpPr/>
      </xdr:nvCxnSpPr>
      <xdr:spPr>
        <a:xfrm>
          <a:off x="15798800" y="17061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6985</xdr:rowOff>
    </xdr:from>
    <xdr:ext cx="598805" cy="259080"/>
    <xdr:sp macro="" textlink="">
      <xdr:nvSpPr>
        <xdr:cNvPr id="685" name="積立金最大値テキスト"/>
        <xdr:cNvSpPr txBox="1"/>
      </xdr:nvSpPr>
      <xdr:spPr>
        <a:xfrm>
          <a:off x="15938500" y="15437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59055</xdr:rowOff>
    </xdr:from>
    <xdr:to xmlns:xdr="http://schemas.openxmlformats.org/drawingml/2006/spreadsheetDrawing">
      <xdr:col>86</xdr:col>
      <xdr:colOff>25400</xdr:colOff>
      <xdr:row>91</xdr:row>
      <xdr:rowOff>59055</xdr:rowOff>
    </xdr:to>
    <xdr:cxnSp macro="">
      <xdr:nvCxnSpPr>
        <xdr:cNvPr id="686" name="直線コネクタ 685"/>
        <xdr:cNvCxnSpPr/>
      </xdr:nvCxnSpPr>
      <xdr:spPr>
        <a:xfrm>
          <a:off x="15798800" y="15661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133985</xdr:rowOff>
    </xdr:from>
    <xdr:to xmlns:xdr="http://schemas.openxmlformats.org/drawingml/2006/spreadsheetDrawing">
      <xdr:col>85</xdr:col>
      <xdr:colOff>127000</xdr:colOff>
      <xdr:row>98</xdr:row>
      <xdr:rowOff>74930</xdr:rowOff>
    </xdr:to>
    <xdr:cxnSp macro="">
      <xdr:nvCxnSpPr>
        <xdr:cNvPr id="687" name="直線コネクタ 686"/>
        <xdr:cNvCxnSpPr/>
      </xdr:nvCxnSpPr>
      <xdr:spPr>
        <a:xfrm>
          <a:off x="15069820" y="16764635"/>
          <a:ext cx="8178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158750</xdr:rowOff>
    </xdr:from>
    <xdr:ext cx="534670" cy="259080"/>
    <xdr:sp macro="" textlink="">
      <xdr:nvSpPr>
        <xdr:cNvPr id="688" name="積立金平均値テキスト"/>
        <xdr:cNvSpPr txBox="1"/>
      </xdr:nvSpPr>
      <xdr:spPr>
        <a:xfrm>
          <a:off x="159385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89" name="フローチャート: 判断 688"/>
        <xdr:cNvSpPr/>
      </xdr:nvSpPr>
      <xdr:spPr>
        <a:xfrm>
          <a:off x="158369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133985</xdr:rowOff>
    </xdr:from>
    <xdr:to xmlns:xdr="http://schemas.openxmlformats.org/drawingml/2006/spreadsheetDrawing">
      <xdr:col>81</xdr:col>
      <xdr:colOff>50800</xdr:colOff>
      <xdr:row>98</xdr:row>
      <xdr:rowOff>127000</xdr:rowOff>
    </xdr:to>
    <xdr:cxnSp macro="">
      <xdr:nvCxnSpPr>
        <xdr:cNvPr id="690" name="直線コネクタ 689"/>
        <xdr:cNvCxnSpPr/>
      </xdr:nvCxnSpPr>
      <xdr:spPr>
        <a:xfrm flipV="1">
          <a:off x="14206220" y="16764635"/>
          <a:ext cx="863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15240</xdr:rowOff>
    </xdr:from>
    <xdr:to xmlns:xdr="http://schemas.openxmlformats.org/drawingml/2006/spreadsheetDrawing">
      <xdr:col>81</xdr:col>
      <xdr:colOff>101600</xdr:colOff>
      <xdr:row>97</xdr:row>
      <xdr:rowOff>116840</xdr:rowOff>
    </xdr:to>
    <xdr:sp macro="" textlink="">
      <xdr:nvSpPr>
        <xdr:cNvPr id="691" name="フローチャート: 判断 690"/>
        <xdr:cNvSpPr/>
      </xdr:nvSpPr>
      <xdr:spPr>
        <a:xfrm>
          <a:off x="1501902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133350</xdr:rowOff>
    </xdr:from>
    <xdr:ext cx="597535" cy="255270"/>
    <xdr:sp macro="" textlink="">
      <xdr:nvSpPr>
        <xdr:cNvPr id="692" name="テキスト ボックス 691"/>
        <xdr:cNvSpPr txBox="1"/>
      </xdr:nvSpPr>
      <xdr:spPr>
        <a:xfrm>
          <a:off x="14780260" y="16421100"/>
          <a:ext cx="597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127000</xdr:rowOff>
    </xdr:from>
    <xdr:to xmlns:xdr="http://schemas.openxmlformats.org/drawingml/2006/spreadsheetDrawing">
      <xdr:col>76</xdr:col>
      <xdr:colOff>114300</xdr:colOff>
      <xdr:row>99</xdr:row>
      <xdr:rowOff>4445</xdr:rowOff>
    </xdr:to>
    <xdr:cxnSp macro="">
      <xdr:nvCxnSpPr>
        <xdr:cNvPr id="693" name="直線コネクタ 692"/>
        <xdr:cNvCxnSpPr/>
      </xdr:nvCxnSpPr>
      <xdr:spPr>
        <a:xfrm flipV="1">
          <a:off x="13342620" y="16929100"/>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4" name="フローチャート: 判断 693"/>
        <xdr:cNvSpPr/>
      </xdr:nvSpPr>
      <xdr:spPr>
        <a:xfrm>
          <a:off x="1415542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88265</xdr:rowOff>
    </xdr:from>
    <xdr:ext cx="533400" cy="255270"/>
    <xdr:sp macro="" textlink="">
      <xdr:nvSpPr>
        <xdr:cNvPr id="695" name="テキスト ボックス 694"/>
        <xdr:cNvSpPr txBox="1"/>
      </xdr:nvSpPr>
      <xdr:spPr>
        <a:xfrm>
          <a:off x="13943965" y="16547465"/>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4445</xdr:rowOff>
    </xdr:from>
    <xdr:to xmlns:xdr="http://schemas.openxmlformats.org/drawingml/2006/spreadsheetDrawing">
      <xdr:col>71</xdr:col>
      <xdr:colOff>177800</xdr:colOff>
      <xdr:row>99</xdr:row>
      <xdr:rowOff>26670</xdr:rowOff>
    </xdr:to>
    <xdr:cxnSp macro="">
      <xdr:nvCxnSpPr>
        <xdr:cNvPr id="696" name="直線コネクタ 695"/>
        <xdr:cNvCxnSpPr/>
      </xdr:nvCxnSpPr>
      <xdr:spPr>
        <a:xfrm flipV="1">
          <a:off x="12473940" y="16977995"/>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697" name="フローチャート: 判断 696"/>
        <xdr:cNvSpPr/>
      </xdr:nvSpPr>
      <xdr:spPr>
        <a:xfrm>
          <a:off x="13291820" y="16850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166370</xdr:rowOff>
    </xdr:from>
    <xdr:ext cx="530860" cy="255270"/>
    <xdr:sp macro="" textlink="">
      <xdr:nvSpPr>
        <xdr:cNvPr id="698" name="テキスト ボックス 697"/>
        <xdr:cNvSpPr txBox="1"/>
      </xdr:nvSpPr>
      <xdr:spPr>
        <a:xfrm>
          <a:off x="13080365" y="16625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699" name="フローチャート: 判断 698"/>
        <xdr:cNvSpPr/>
      </xdr:nvSpPr>
      <xdr:spPr>
        <a:xfrm>
          <a:off x="1242314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12700</xdr:rowOff>
    </xdr:from>
    <xdr:ext cx="530860" cy="259080"/>
    <xdr:sp macro="" textlink="">
      <xdr:nvSpPr>
        <xdr:cNvPr id="700" name="テキスト ボックス 699"/>
        <xdr:cNvSpPr txBox="1"/>
      </xdr:nvSpPr>
      <xdr:spPr>
        <a:xfrm>
          <a:off x="12216765" y="1664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2" name="テキスト ボックス 701"/>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5" name="テキスト ボックス 704"/>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23495</xdr:rowOff>
    </xdr:from>
    <xdr:to xmlns:xdr="http://schemas.openxmlformats.org/drawingml/2006/spreadsheetDrawing">
      <xdr:col>85</xdr:col>
      <xdr:colOff>177800</xdr:colOff>
      <xdr:row>98</xdr:row>
      <xdr:rowOff>125095</xdr:rowOff>
    </xdr:to>
    <xdr:sp macro="" textlink="">
      <xdr:nvSpPr>
        <xdr:cNvPr id="706" name="楕円 705"/>
        <xdr:cNvSpPr/>
      </xdr:nvSpPr>
      <xdr:spPr>
        <a:xfrm>
          <a:off x="158369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1905</xdr:rowOff>
    </xdr:from>
    <xdr:ext cx="534670" cy="259080"/>
    <xdr:sp macro="" textlink="">
      <xdr:nvSpPr>
        <xdr:cNvPr id="707" name="積立金該当値テキスト"/>
        <xdr:cNvSpPr txBox="1"/>
      </xdr:nvSpPr>
      <xdr:spPr>
        <a:xfrm>
          <a:off x="159385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708" name="楕円 707"/>
        <xdr:cNvSpPr/>
      </xdr:nvSpPr>
      <xdr:spPr>
        <a:xfrm>
          <a:off x="1501902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0860" cy="259080"/>
    <xdr:sp macro="" textlink="">
      <xdr:nvSpPr>
        <xdr:cNvPr id="709" name="テキスト ボックス 708"/>
        <xdr:cNvSpPr txBox="1"/>
      </xdr:nvSpPr>
      <xdr:spPr>
        <a:xfrm>
          <a:off x="14812645" y="16806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76200</xdr:rowOff>
    </xdr:from>
    <xdr:to xmlns:xdr="http://schemas.openxmlformats.org/drawingml/2006/spreadsheetDrawing">
      <xdr:col>76</xdr:col>
      <xdr:colOff>165100</xdr:colOff>
      <xdr:row>99</xdr:row>
      <xdr:rowOff>6350</xdr:rowOff>
    </xdr:to>
    <xdr:sp macro="" textlink="">
      <xdr:nvSpPr>
        <xdr:cNvPr id="710" name="楕円 709"/>
        <xdr:cNvSpPr/>
      </xdr:nvSpPr>
      <xdr:spPr>
        <a:xfrm>
          <a:off x="1415542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168910</xdr:rowOff>
    </xdr:from>
    <xdr:ext cx="533400" cy="255270"/>
    <xdr:sp macro="" textlink="">
      <xdr:nvSpPr>
        <xdr:cNvPr id="711" name="テキスト ボックス 710"/>
        <xdr:cNvSpPr txBox="1"/>
      </xdr:nvSpPr>
      <xdr:spPr>
        <a:xfrm>
          <a:off x="13943965" y="1697101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125095</xdr:rowOff>
    </xdr:from>
    <xdr:to xmlns:xdr="http://schemas.openxmlformats.org/drawingml/2006/spreadsheetDrawing">
      <xdr:col>72</xdr:col>
      <xdr:colOff>38100</xdr:colOff>
      <xdr:row>99</xdr:row>
      <xdr:rowOff>55245</xdr:rowOff>
    </xdr:to>
    <xdr:sp macro="" textlink="">
      <xdr:nvSpPr>
        <xdr:cNvPr id="712" name="楕円 711"/>
        <xdr:cNvSpPr/>
      </xdr:nvSpPr>
      <xdr:spPr>
        <a:xfrm>
          <a:off x="13291820" y="169271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46355</xdr:rowOff>
    </xdr:from>
    <xdr:ext cx="530860" cy="259080"/>
    <xdr:sp macro="" textlink="">
      <xdr:nvSpPr>
        <xdr:cNvPr id="713" name="テキスト ボックス 712"/>
        <xdr:cNvSpPr txBox="1"/>
      </xdr:nvSpPr>
      <xdr:spPr>
        <a:xfrm>
          <a:off x="13080365" y="17019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147320</xdr:rowOff>
    </xdr:from>
    <xdr:to xmlns:xdr="http://schemas.openxmlformats.org/drawingml/2006/spreadsheetDrawing">
      <xdr:col>67</xdr:col>
      <xdr:colOff>101600</xdr:colOff>
      <xdr:row>99</xdr:row>
      <xdr:rowOff>77470</xdr:rowOff>
    </xdr:to>
    <xdr:sp macro="" textlink="">
      <xdr:nvSpPr>
        <xdr:cNvPr id="714" name="楕円 713"/>
        <xdr:cNvSpPr/>
      </xdr:nvSpPr>
      <xdr:spPr>
        <a:xfrm>
          <a:off x="1242314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68580</xdr:rowOff>
    </xdr:from>
    <xdr:ext cx="530860" cy="259080"/>
    <xdr:sp macro="" textlink="">
      <xdr:nvSpPr>
        <xdr:cNvPr id="715" name="テキスト ボックス 714"/>
        <xdr:cNvSpPr txBox="1"/>
      </xdr:nvSpPr>
      <xdr:spPr>
        <a:xfrm>
          <a:off x="12216765" y="17042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16" name="正方形/長方形 71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17" name="正方形/長方形 71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9" name="正方形/長方形 71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1" name="正方形/長方形 72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3" name="正方形/長方形 72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8615" cy="227965"/>
    <xdr:sp macro="" textlink="">
      <xdr:nvSpPr>
        <xdr:cNvPr id="724" name="テキスト ボックス 723"/>
        <xdr:cNvSpPr txBox="1"/>
      </xdr:nvSpPr>
      <xdr:spPr>
        <a:xfrm>
          <a:off x="17767300" y="4636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5" name="直線コネクタ 72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26" name="直線コネクタ 725"/>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7650" cy="262255"/>
    <xdr:sp macro="" textlink="">
      <xdr:nvSpPr>
        <xdr:cNvPr id="727" name="テキスト ボックス 726"/>
        <xdr:cNvSpPr txBox="1"/>
      </xdr:nvSpPr>
      <xdr:spPr>
        <a:xfrm>
          <a:off x="17561560" y="6590665"/>
          <a:ext cx="2476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8" name="直線コネクタ 727"/>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36195</xdr:rowOff>
    </xdr:from>
    <xdr:ext cx="531495" cy="264160"/>
    <xdr:sp macro="" textlink="">
      <xdr:nvSpPr>
        <xdr:cNvPr id="729" name="テキスト ボックス 728"/>
        <xdr:cNvSpPr txBox="1"/>
      </xdr:nvSpPr>
      <xdr:spPr>
        <a:xfrm>
          <a:off x="1728406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30" name="直線コネクタ 729"/>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31495" cy="263525"/>
    <xdr:sp macro="" textlink="">
      <xdr:nvSpPr>
        <xdr:cNvPr id="731" name="テキスト ボックス 730"/>
        <xdr:cNvSpPr txBox="1"/>
      </xdr:nvSpPr>
      <xdr:spPr>
        <a:xfrm>
          <a:off x="17284065" y="58293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32" name="直線コネクタ 731"/>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133985</xdr:rowOff>
    </xdr:from>
    <xdr:ext cx="531495" cy="262890"/>
    <xdr:sp macro="" textlink="">
      <xdr:nvSpPr>
        <xdr:cNvPr id="733" name="テキスト ボックス 732"/>
        <xdr:cNvSpPr txBox="1"/>
      </xdr:nvSpPr>
      <xdr:spPr>
        <a:xfrm>
          <a:off x="17284065" y="544893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34" name="直線コネクタ 733"/>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94615</xdr:rowOff>
    </xdr:from>
    <xdr:ext cx="531495" cy="264160"/>
    <xdr:sp macro="" textlink="">
      <xdr:nvSpPr>
        <xdr:cNvPr id="735" name="テキスト ボックス 734"/>
        <xdr:cNvSpPr txBox="1"/>
      </xdr:nvSpPr>
      <xdr:spPr>
        <a:xfrm>
          <a:off x="1728406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6" name="直線コネクタ 735"/>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0985"/>
    <xdr:sp macro="" textlink="">
      <xdr:nvSpPr>
        <xdr:cNvPr id="737" name="テキスト ボックス 736"/>
        <xdr:cNvSpPr txBox="1"/>
      </xdr:nvSpPr>
      <xdr:spPr>
        <a:xfrm>
          <a:off x="17284065" y="4685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8"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100965</xdr:rowOff>
    </xdr:from>
    <xdr:to xmlns:xdr="http://schemas.openxmlformats.org/drawingml/2006/spreadsheetDrawing">
      <xdr:col>116</xdr:col>
      <xdr:colOff>62865</xdr:colOff>
      <xdr:row>39</xdr:row>
      <xdr:rowOff>45720</xdr:rowOff>
    </xdr:to>
    <xdr:cxnSp macro="">
      <xdr:nvCxnSpPr>
        <xdr:cNvPr id="739" name="直線コネクタ 738"/>
        <xdr:cNvCxnSpPr/>
      </xdr:nvCxnSpPr>
      <xdr:spPr>
        <a:xfrm flipV="1">
          <a:off x="21570315" y="541591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64795"/>
    <xdr:sp macro="" textlink="">
      <xdr:nvSpPr>
        <xdr:cNvPr id="740" name="投資及び出資金最小値テキスト"/>
        <xdr:cNvSpPr txBox="1"/>
      </xdr:nvSpPr>
      <xdr:spPr>
        <a:xfrm>
          <a:off x="21623020" y="6735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41" name="直線コネクタ 740"/>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46355</xdr:rowOff>
    </xdr:from>
    <xdr:ext cx="534670" cy="264160"/>
    <xdr:sp macro="" textlink="">
      <xdr:nvSpPr>
        <xdr:cNvPr id="742" name="投資及び出資金最大値テキスト"/>
        <xdr:cNvSpPr txBox="1"/>
      </xdr:nvSpPr>
      <xdr:spPr>
        <a:xfrm>
          <a:off x="21623020" y="518985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100965</xdr:rowOff>
    </xdr:from>
    <xdr:to xmlns:xdr="http://schemas.openxmlformats.org/drawingml/2006/spreadsheetDrawing">
      <xdr:col>116</xdr:col>
      <xdr:colOff>152400</xdr:colOff>
      <xdr:row>31</xdr:row>
      <xdr:rowOff>100965</xdr:rowOff>
    </xdr:to>
    <xdr:cxnSp macro="">
      <xdr:nvCxnSpPr>
        <xdr:cNvPr id="743" name="直線コネクタ 742"/>
        <xdr:cNvCxnSpPr/>
      </xdr:nvCxnSpPr>
      <xdr:spPr>
        <a:xfrm>
          <a:off x="21488400" y="5415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45720</xdr:rowOff>
    </xdr:from>
    <xdr:to xmlns:xdr="http://schemas.openxmlformats.org/drawingml/2006/spreadsheetDrawing">
      <xdr:col>116</xdr:col>
      <xdr:colOff>63500</xdr:colOff>
      <xdr:row>39</xdr:row>
      <xdr:rowOff>45720</xdr:rowOff>
    </xdr:to>
    <xdr:cxnSp macro="">
      <xdr:nvCxnSpPr>
        <xdr:cNvPr id="744" name="直線コネクタ 743"/>
        <xdr:cNvCxnSpPr/>
      </xdr:nvCxnSpPr>
      <xdr:spPr>
        <a:xfrm>
          <a:off x="2075942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46355</xdr:rowOff>
    </xdr:from>
    <xdr:ext cx="469900" cy="264160"/>
    <xdr:sp macro="" textlink="">
      <xdr:nvSpPr>
        <xdr:cNvPr id="745" name="投資及び出資金平均値テキスト"/>
        <xdr:cNvSpPr txBox="1"/>
      </xdr:nvSpPr>
      <xdr:spPr>
        <a:xfrm>
          <a:off x="21623020" y="639000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22860</xdr:rowOff>
    </xdr:from>
    <xdr:to xmlns:xdr="http://schemas.openxmlformats.org/drawingml/2006/spreadsheetDrawing">
      <xdr:col>116</xdr:col>
      <xdr:colOff>114300</xdr:colOff>
      <xdr:row>38</xdr:row>
      <xdr:rowOff>126365</xdr:rowOff>
    </xdr:to>
    <xdr:sp macro="" textlink="">
      <xdr:nvSpPr>
        <xdr:cNvPr id="746" name="フローチャート: 判断 745"/>
        <xdr:cNvSpPr/>
      </xdr:nvSpPr>
      <xdr:spPr>
        <a:xfrm>
          <a:off x="21521420" y="65379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45720</xdr:rowOff>
    </xdr:to>
    <xdr:cxnSp macro="">
      <xdr:nvCxnSpPr>
        <xdr:cNvPr id="747" name="直線コネクタ 746"/>
        <xdr:cNvCxnSpPr/>
      </xdr:nvCxnSpPr>
      <xdr:spPr>
        <a:xfrm>
          <a:off x="1989074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151130</xdr:rowOff>
    </xdr:from>
    <xdr:to xmlns:xdr="http://schemas.openxmlformats.org/drawingml/2006/spreadsheetDrawing">
      <xdr:col>112</xdr:col>
      <xdr:colOff>38100</xdr:colOff>
      <xdr:row>38</xdr:row>
      <xdr:rowOff>80010</xdr:rowOff>
    </xdr:to>
    <xdr:sp macro="" textlink="">
      <xdr:nvSpPr>
        <xdr:cNvPr id="748" name="フローチャート: 判断 747"/>
        <xdr:cNvSpPr/>
      </xdr:nvSpPr>
      <xdr:spPr>
        <a:xfrm>
          <a:off x="20708620" y="64947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96520</xdr:rowOff>
    </xdr:from>
    <xdr:ext cx="468630" cy="265430"/>
    <xdr:sp macro="" textlink="">
      <xdr:nvSpPr>
        <xdr:cNvPr id="749" name="テキスト ボックス 748"/>
        <xdr:cNvSpPr txBox="1"/>
      </xdr:nvSpPr>
      <xdr:spPr>
        <a:xfrm>
          <a:off x="20529550" y="6268720"/>
          <a:ext cx="468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45720</xdr:rowOff>
    </xdr:to>
    <xdr:cxnSp macro="">
      <xdr:nvCxnSpPr>
        <xdr:cNvPr id="750" name="直線コネクタ 749"/>
        <xdr:cNvCxnSpPr/>
      </xdr:nvCxnSpPr>
      <xdr:spPr>
        <a:xfrm>
          <a:off x="190271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20320</xdr:rowOff>
    </xdr:from>
    <xdr:to xmlns:xdr="http://schemas.openxmlformats.org/drawingml/2006/spreadsheetDrawing">
      <xdr:col>107</xdr:col>
      <xdr:colOff>101600</xdr:colOff>
      <xdr:row>38</xdr:row>
      <xdr:rowOff>123825</xdr:rowOff>
    </xdr:to>
    <xdr:sp macro="" textlink="">
      <xdr:nvSpPr>
        <xdr:cNvPr id="751" name="フローチャート: 判断 750"/>
        <xdr:cNvSpPr/>
      </xdr:nvSpPr>
      <xdr:spPr>
        <a:xfrm>
          <a:off x="19839940" y="6535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140970</xdr:rowOff>
    </xdr:from>
    <xdr:ext cx="466090" cy="265430"/>
    <xdr:sp macro="" textlink="">
      <xdr:nvSpPr>
        <xdr:cNvPr id="752" name="テキスト ボックス 751"/>
        <xdr:cNvSpPr txBox="1"/>
      </xdr:nvSpPr>
      <xdr:spPr>
        <a:xfrm>
          <a:off x="19660870" y="631317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45720</xdr:rowOff>
    </xdr:from>
    <xdr:to xmlns:xdr="http://schemas.openxmlformats.org/drawingml/2006/spreadsheetDrawing">
      <xdr:col>102</xdr:col>
      <xdr:colOff>114300</xdr:colOff>
      <xdr:row>39</xdr:row>
      <xdr:rowOff>45720</xdr:rowOff>
    </xdr:to>
    <xdr:cxnSp macro="">
      <xdr:nvCxnSpPr>
        <xdr:cNvPr id="753" name="直線コネクタ 752"/>
        <xdr:cNvCxnSpPr/>
      </xdr:nvCxnSpPr>
      <xdr:spPr>
        <a:xfrm>
          <a:off x="181635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30480</xdr:rowOff>
    </xdr:from>
    <xdr:to xmlns:xdr="http://schemas.openxmlformats.org/drawingml/2006/spreadsheetDrawing">
      <xdr:col>102</xdr:col>
      <xdr:colOff>165100</xdr:colOff>
      <xdr:row>38</xdr:row>
      <xdr:rowOff>135255</xdr:rowOff>
    </xdr:to>
    <xdr:sp macro="" textlink="">
      <xdr:nvSpPr>
        <xdr:cNvPr id="754" name="フローチャート: 判断 753"/>
        <xdr:cNvSpPr/>
      </xdr:nvSpPr>
      <xdr:spPr>
        <a:xfrm>
          <a:off x="18976340" y="65455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151130</xdr:rowOff>
    </xdr:from>
    <xdr:ext cx="466090" cy="263525"/>
    <xdr:sp macro="" textlink="">
      <xdr:nvSpPr>
        <xdr:cNvPr id="755" name="テキスト ボックス 754"/>
        <xdr:cNvSpPr txBox="1"/>
      </xdr:nvSpPr>
      <xdr:spPr>
        <a:xfrm>
          <a:off x="18797270" y="632333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49530</xdr:rowOff>
    </xdr:from>
    <xdr:to xmlns:xdr="http://schemas.openxmlformats.org/drawingml/2006/spreadsheetDrawing">
      <xdr:col>98</xdr:col>
      <xdr:colOff>38100</xdr:colOff>
      <xdr:row>38</xdr:row>
      <xdr:rowOff>153670</xdr:rowOff>
    </xdr:to>
    <xdr:sp macro="" textlink="">
      <xdr:nvSpPr>
        <xdr:cNvPr id="756" name="フローチャート: 判断 755"/>
        <xdr:cNvSpPr/>
      </xdr:nvSpPr>
      <xdr:spPr>
        <a:xfrm>
          <a:off x="18112740" y="65646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171450</xdr:rowOff>
    </xdr:from>
    <xdr:ext cx="468630" cy="263525"/>
    <xdr:sp macro="" textlink="">
      <xdr:nvSpPr>
        <xdr:cNvPr id="757" name="テキスト ボックス 756"/>
        <xdr:cNvSpPr txBox="1"/>
      </xdr:nvSpPr>
      <xdr:spPr>
        <a:xfrm>
          <a:off x="17933670" y="634365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9460" cy="264795"/>
    <xdr:sp macro="" textlink="">
      <xdr:nvSpPr>
        <xdr:cNvPr id="758" name="テキスト ボックス 757"/>
        <xdr:cNvSpPr txBox="1"/>
      </xdr:nvSpPr>
      <xdr:spPr>
        <a:xfrm>
          <a:off x="213868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59" name="テキスト ボックス 758"/>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9460" cy="264795"/>
    <xdr:sp macro="" textlink="">
      <xdr:nvSpPr>
        <xdr:cNvPr id="760" name="テキスト ボックス 759"/>
        <xdr:cNvSpPr txBox="1"/>
      </xdr:nvSpPr>
      <xdr:spPr>
        <a:xfrm>
          <a:off x="197053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1" name="テキスト ボックス 760"/>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2" name="テキスト ボックス 761"/>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168910</xdr:rowOff>
    </xdr:from>
    <xdr:to xmlns:xdr="http://schemas.openxmlformats.org/drawingml/2006/spreadsheetDrawing">
      <xdr:col>116</xdr:col>
      <xdr:colOff>114300</xdr:colOff>
      <xdr:row>39</xdr:row>
      <xdr:rowOff>97790</xdr:rowOff>
    </xdr:to>
    <xdr:sp macro="" textlink="">
      <xdr:nvSpPr>
        <xdr:cNvPr id="763" name="楕円 762"/>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81915</xdr:rowOff>
    </xdr:from>
    <xdr:ext cx="249555" cy="264795"/>
    <xdr:sp macro="" textlink="">
      <xdr:nvSpPr>
        <xdr:cNvPr id="764" name="投資及び出資金該当値テキスト"/>
        <xdr:cNvSpPr txBox="1"/>
      </xdr:nvSpPr>
      <xdr:spPr>
        <a:xfrm>
          <a:off x="21623020" y="659701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97790</xdr:rowOff>
    </xdr:to>
    <xdr:sp macro="" textlink="">
      <xdr:nvSpPr>
        <xdr:cNvPr id="765" name="楕円 764"/>
        <xdr:cNvSpPr/>
      </xdr:nvSpPr>
      <xdr:spPr>
        <a:xfrm>
          <a:off x="2070862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88265</xdr:rowOff>
    </xdr:from>
    <xdr:ext cx="245745" cy="261620"/>
    <xdr:sp macro="" textlink="">
      <xdr:nvSpPr>
        <xdr:cNvPr id="766" name="テキスト ボックス 765"/>
        <xdr:cNvSpPr txBox="1"/>
      </xdr:nvSpPr>
      <xdr:spPr>
        <a:xfrm>
          <a:off x="20634960" y="6774815"/>
          <a:ext cx="2457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97790</xdr:rowOff>
    </xdr:to>
    <xdr:sp macro="" textlink="">
      <xdr:nvSpPr>
        <xdr:cNvPr id="767" name="楕円 766"/>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8285" cy="261620"/>
    <xdr:sp macro="" textlink="">
      <xdr:nvSpPr>
        <xdr:cNvPr id="768" name="テキスト ボックス 767"/>
        <xdr:cNvSpPr txBox="1"/>
      </xdr:nvSpPr>
      <xdr:spPr>
        <a:xfrm>
          <a:off x="19771360" y="6774815"/>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97790</xdr:rowOff>
    </xdr:to>
    <xdr:sp macro="" textlink="">
      <xdr:nvSpPr>
        <xdr:cNvPr id="769" name="楕円 768"/>
        <xdr:cNvSpPr/>
      </xdr:nvSpPr>
      <xdr:spPr>
        <a:xfrm>
          <a:off x="189763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88265</xdr:rowOff>
    </xdr:from>
    <xdr:ext cx="248285" cy="261620"/>
    <xdr:sp macro="" textlink="">
      <xdr:nvSpPr>
        <xdr:cNvPr id="770" name="テキスト ボックス 769"/>
        <xdr:cNvSpPr txBox="1"/>
      </xdr:nvSpPr>
      <xdr:spPr>
        <a:xfrm>
          <a:off x="18907760" y="6774815"/>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97790</xdr:rowOff>
    </xdr:to>
    <xdr:sp macro="" textlink="">
      <xdr:nvSpPr>
        <xdr:cNvPr id="771" name="楕円 770"/>
        <xdr:cNvSpPr/>
      </xdr:nvSpPr>
      <xdr:spPr>
        <a:xfrm>
          <a:off x="1811274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88265</xdr:rowOff>
    </xdr:from>
    <xdr:ext cx="245745" cy="261620"/>
    <xdr:sp macro="" textlink="">
      <xdr:nvSpPr>
        <xdr:cNvPr id="772" name="テキスト ボックス 771"/>
        <xdr:cNvSpPr txBox="1"/>
      </xdr:nvSpPr>
      <xdr:spPr>
        <a:xfrm>
          <a:off x="18039080" y="6774815"/>
          <a:ext cx="2457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3" name="正方形/長方形 772"/>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4" name="正方形/長方形 773"/>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6" name="正方形/長方形 775"/>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8" name="正方形/長方形 777"/>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0" name="正方形/長方形 779"/>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8615" cy="227965"/>
    <xdr:sp macro="" textlink="">
      <xdr:nvSpPr>
        <xdr:cNvPr id="781" name="テキスト ボックス 780"/>
        <xdr:cNvSpPr txBox="1"/>
      </xdr:nvSpPr>
      <xdr:spPr>
        <a:xfrm>
          <a:off x="17767300" y="8065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2" name="直線コネクタ 781"/>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101600</xdr:rowOff>
    </xdr:from>
    <xdr:to xmlns:xdr="http://schemas.openxmlformats.org/drawingml/2006/spreadsheetDrawing">
      <xdr:col>120</xdr:col>
      <xdr:colOff>114300</xdr:colOff>
      <xdr:row>59</xdr:row>
      <xdr:rowOff>101600</xdr:rowOff>
    </xdr:to>
    <xdr:cxnSp macro="">
      <xdr:nvCxnSpPr>
        <xdr:cNvPr id="783" name="直線コネクタ 782"/>
        <xdr:cNvCxnSpPr/>
      </xdr:nvCxnSpPr>
      <xdr:spPr>
        <a:xfrm>
          <a:off x="1780032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130810</xdr:rowOff>
    </xdr:from>
    <xdr:ext cx="247650" cy="264795"/>
    <xdr:sp macro="" textlink="">
      <xdr:nvSpPr>
        <xdr:cNvPr id="784" name="テキスト ボックス 783"/>
        <xdr:cNvSpPr txBox="1"/>
      </xdr:nvSpPr>
      <xdr:spPr>
        <a:xfrm>
          <a:off x="17561560" y="10074910"/>
          <a:ext cx="247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117475</xdr:rowOff>
    </xdr:from>
    <xdr:to xmlns:xdr="http://schemas.openxmlformats.org/drawingml/2006/spreadsheetDrawing">
      <xdr:col>120</xdr:col>
      <xdr:colOff>114300</xdr:colOff>
      <xdr:row>57</xdr:row>
      <xdr:rowOff>117475</xdr:rowOff>
    </xdr:to>
    <xdr:cxnSp macro="">
      <xdr:nvCxnSpPr>
        <xdr:cNvPr id="785" name="直線コネクタ 784"/>
        <xdr:cNvCxnSpPr/>
      </xdr:nvCxnSpPr>
      <xdr:spPr>
        <a:xfrm>
          <a:off x="1780032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147320</xdr:rowOff>
    </xdr:from>
    <xdr:ext cx="531495" cy="260985"/>
    <xdr:sp macro="" textlink="">
      <xdr:nvSpPr>
        <xdr:cNvPr id="786" name="テキスト ボックス 785"/>
        <xdr:cNvSpPr txBox="1"/>
      </xdr:nvSpPr>
      <xdr:spPr>
        <a:xfrm>
          <a:off x="17284065" y="974852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135255</xdr:rowOff>
    </xdr:from>
    <xdr:to xmlns:xdr="http://schemas.openxmlformats.org/drawingml/2006/spreadsheetDrawing">
      <xdr:col>120</xdr:col>
      <xdr:colOff>114300</xdr:colOff>
      <xdr:row>55</xdr:row>
      <xdr:rowOff>135255</xdr:rowOff>
    </xdr:to>
    <xdr:cxnSp macro="">
      <xdr:nvCxnSpPr>
        <xdr:cNvPr id="787" name="直線コネクタ 786"/>
        <xdr:cNvCxnSpPr/>
      </xdr:nvCxnSpPr>
      <xdr:spPr>
        <a:xfrm>
          <a:off x="1780032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163830</xdr:rowOff>
    </xdr:from>
    <xdr:ext cx="531495" cy="265430"/>
    <xdr:sp macro="" textlink="">
      <xdr:nvSpPr>
        <xdr:cNvPr id="788" name="テキスト ボックス 787"/>
        <xdr:cNvSpPr txBox="1"/>
      </xdr:nvSpPr>
      <xdr:spPr>
        <a:xfrm>
          <a:off x="1728406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151130</xdr:rowOff>
    </xdr:from>
    <xdr:to xmlns:xdr="http://schemas.openxmlformats.org/drawingml/2006/spreadsheetDrawing">
      <xdr:col>120</xdr:col>
      <xdr:colOff>114300</xdr:colOff>
      <xdr:row>53</xdr:row>
      <xdr:rowOff>151130</xdr:rowOff>
    </xdr:to>
    <xdr:cxnSp macro="">
      <xdr:nvCxnSpPr>
        <xdr:cNvPr id="789" name="直線コネクタ 788"/>
        <xdr:cNvCxnSpPr/>
      </xdr:nvCxnSpPr>
      <xdr:spPr>
        <a:xfrm>
          <a:off x="1780032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6985</xdr:rowOff>
    </xdr:from>
    <xdr:ext cx="531495" cy="262255"/>
    <xdr:sp macro="" textlink="">
      <xdr:nvSpPr>
        <xdr:cNvPr id="790" name="テキスト ボックス 789"/>
        <xdr:cNvSpPr txBox="1"/>
      </xdr:nvSpPr>
      <xdr:spPr>
        <a:xfrm>
          <a:off x="17284065" y="90938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168275</xdr:rowOff>
    </xdr:from>
    <xdr:to xmlns:xdr="http://schemas.openxmlformats.org/drawingml/2006/spreadsheetDrawing">
      <xdr:col>120</xdr:col>
      <xdr:colOff>114300</xdr:colOff>
      <xdr:row>51</xdr:row>
      <xdr:rowOff>168275</xdr:rowOff>
    </xdr:to>
    <xdr:cxnSp macro="">
      <xdr:nvCxnSpPr>
        <xdr:cNvPr id="791" name="直線コネクタ 790"/>
        <xdr:cNvCxnSpPr/>
      </xdr:nvCxnSpPr>
      <xdr:spPr>
        <a:xfrm>
          <a:off x="1780032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22860</xdr:rowOff>
    </xdr:from>
    <xdr:ext cx="531495" cy="264160"/>
    <xdr:sp macro="" textlink="">
      <xdr:nvSpPr>
        <xdr:cNvPr id="792" name="テキスト ボックス 791"/>
        <xdr:cNvSpPr txBox="1"/>
      </xdr:nvSpPr>
      <xdr:spPr>
        <a:xfrm>
          <a:off x="17284065" y="8766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9525</xdr:rowOff>
    </xdr:from>
    <xdr:to xmlns:xdr="http://schemas.openxmlformats.org/drawingml/2006/spreadsheetDrawing">
      <xdr:col>120</xdr:col>
      <xdr:colOff>114300</xdr:colOff>
      <xdr:row>50</xdr:row>
      <xdr:rowOff>9525</xdr:rowOff>
    </xdr:to>
    <xdr:cxnSp macro="">
      <xdr:nvCxnSpPr>
        <xdr:cNvPr id="793" name="直線コネクタ 792"/>
        <xdr:cNvCxnSpPr/>
      </xdr:nvCxnSpPr>
      <xdr:spPr>
        <a:xfrm>
          <a:off x="1780032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38735</xdr:rowOff>
    </xdr:from>
    <xdr:ext cx="594360" cy="265430"/>
    <xdr:sp macro="" textlink="">
      <xdr:nvSpPr>
        <xdr:cNvPr id="794" name="テキスト ボックス 793"/>
        <xdr:cNvSpPr txBox="1"/>
      </xdr:nvSpPr>
      <xdr:spPr>
        <a:xfrm>
          <a:off x="17225010" y="8439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5" name="直線コネクタ 794"/>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55880</xdr:rowOff>
    </xdr:from>
    <xdr:ext cx="594360" cy="260985"/>
    <xdr:sp macro="" textlink="">
      <xdr:nvSpPr>
        <xdr:cNvPr id="796" name="テキスト ボックス 795"/>
        <xdr:cNvSpPr txBox="1"/>
      </xdr:nvSpPr>
      <xdr:spPr>
        <a:xfrm>
          <a:off x="17225010" y="8114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7"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34925</xdr:rowOff>
    </xdr:from>
    <xdr:to xmlns:xdr="http://schemas.openxmlformats.org/drawingml/2006/spreadsheetDrawing">
      <xdr:col>116</xdr:col>
      <xdr:colOff>62865</xdr:colOff>
      <xdr:row>59</xdr:row>
      <xdr:rowOff>101600</xdr:rowOff>
    </xdr:to>
    <xdr:cxnSp macro="">
      <xdr:nvCxnSpPr>
        <xdr:cNvPr id="798" name="直線コネクタ 797"/>
        <xdr:cNvCxnSpPr/>
      </xdr:nvCxnSpPr>
      <xdr:spPr>
        <a:xfrm flipV="1">
          <a:off x="21570315" y="860742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104775</xdr:rowOff>
    </xdr:from>
    <xdr:ext cx="249555" cy="264795"/>
    <xdr:sp macro="" textlink="">
      <xdr:nvSpPr>
        <xdr:cNvPr id="799" name="貸付金最小値テキスト"/>
        <xdr:cNvSpPr txBox="1"/>
      </xdr:nvSpPr>
      <xdr:spPr>
        <a:xfrm>
          <a:off x="21623020" y="10220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101600</xdr:rowOff>
    </xdr:from>
    <xdr:to xmlns:xdr="http://schemas.openxmlformats.org/drawingml/2006/spreadsheetDrawing">
      <xdr:col>116</xdr:col>
      <xdr:colOff>152400</xdr:colOff>
      <xdr:row>59</xdr:row>
      <xdr:rowOff>101600</xdr:rowOff>
    </xdr:to>
    <xdr:cxnSp macro="">
      <xdr:nvCxnSpPr>
        <xdr:cNvPr id="800" name="直線コネクタ 799"/>
        <xdr:cNvCxnSpPr/>
      </xdr:nvCxnSpPr>
      <xdr:spPr>
        <a:xfrm>
          <a:off x="214884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34670" cy="262890"/>
    <xdr:sp macro="" textlink="">
      <xdr:nvSpPr>
        <xdr:cNvPr id="801" name="貸付金最大値テキスト"/>
        <xdr:cNvSpPr txBox="1"/>
      </xdr:nvSpPr>
      <xdr:spPr>
        <a:xfrm>
          <a:off x="21623020" y="838581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34925</xdr:rowOff>
    </xdr:from>
    <xdr:to xmlns:xdr="http://schemas.openxmlformats.org/drawingml/2006/spreadsheetDrawing">
      <xdr:col>116</xdr:col>
      <xdr:colOff>152400</xdr:colOff>
      <xdr:row>50</xdr:row>
      <xdr:rowOff>34925</xdr:rowOff>
    </xdr:to>
    <xdr:cxnSp macro="">
      <xdr:nvCxnSpPr>
        <xdr:cNvPr id="802" name="直線コネクタ 801"/>
        <xdr:cNvCxnSpPr/>
      </xdr:nvCxnSpPr>
      <xdr:spPr>
        <a:xfrm>
          <a:off x="21488400" y="8607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106045</xdr:rowOff>
    </xdr:from>
    <xdr:to xmlns:xdr="http://schemas.openxmlformats.org/drawingml/2006/spreadsheetDrawing">
      <xdr:col>116</xdr:col>
      <xdr:colOff>63500</xdr:colOff>
      <xdr:row>59</xdr:row>
      <xdr:rowOff>55880</xdr:rowOff>
    </xdr:to>
    <xdr:cxnSp macro="">
      <xdr:nvCxnSpPr>
        <xdr:cNvPr id="803" name="直線コネクタ 802"/>
        <xdr:cNvCxnSpPr/>
      </xdr:nvCxnSpPr>
      <xdr:spPr>
        <a:xfrm>
          <a:off x="20759420" y="10050145"/>
          <a:ext cx="812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118745</xdr:rowOff>
    </xdr:from>
    <xdr:ext cx="469900" cy="265430"/>
    <xdr:sp macro="" textlink="">
      <xdr:nvSpPr>
        <xdr:cNvPr id="804" name="貸付金平均値テキスト"/>
        <xdr:cNvSpPr txBox="1"/>
      </xdr:nvSpPr>
      <xdr:spPr>
        <a:xfrm>
          <a:off x="21623020" y="9891395"/>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95250</xdr:rowOff>
    </xdr:from>
    <xdr:to xmlns:xdr="http://schemas.openxmlformats.org/drawingml/2006/spreadsheetDrawing">
      <xdr:col>116</xdr:col>
      <xdr:colOff>114300</xdr:colOff>
      <xdr:row>59</xdr:row>
      <xdr:rowOff>24130</xdr:rowOff>
    </xdr:to>
    <xdr:sp macro="" textlink="">
      <xdr:nvSpPr>
        <xdr:cNvPr id="805" name="フローチャート: 判断 804"/>
        <xdr:cNvSpPr/>
      </xdr:nvSpPr>
      <xdr:spPr>
        <a:xfrm>
          <a:off x="21521420" y="10039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106045</xdr:rowOff>
    </xdr:from>
    <xdr:to xmlns:xdr="http://schemas.openxmlformats.org/drawingml/2006/spreadsheetDrawing">
      <xdr:col>111</xdr:col>
      <xdr:colOff>177800</xdr:colOff>
      <xdr:row>59</xdr:row>
      <xdr:rowOff>33655</xdr:rowOff>
    </xdr:to>
    <xdr:cxnSp macro="">
      <xdr:nvCxnSpPr>
        <xdr:cNvPr id="806" name="直線コネクタ 805"/>
        <xdr:cNvCxnSpPr/>
      </xdr:nvCxnSpPr>
      <xdr:spPr>
        <a:xfrm flipV="1">
          <a:off x="19890740" y="10050145"/>
          <a:ext cx="8686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132715</xdr:rowOff>
    </xdr:from>
    <xdr:to xmlns:xdr="http://schemas.openxmlformats.org/drawingml/2006/spreadsheetDrawing">
      <xdr:col>112</xdr:col>
      <xdr:colOff>38100</xdr:colOff>
      <xdr:row>59</xdr:row>
      <xdr:rowOff>60960</xdr:rowOff>
    </xdr:to>
    <xdr:sp macro="" textlink="">
      <xdr:nvSpPr>
        <xdr:cNvPr id="807" name="フローチャート: 判断 806"/>
        <xdr:cNvSpPr/>
      </xdr:nvSpPr>
      <xdr:spPr>
        <a:xfrm>
          <a:off x="20708620" y="100768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52070</xdr:rowOff>
    </xdr:from>
    <xdr:ext cx="468630" cy="262890"/>
    <xdr:sp macro="" textlink="">
      <xdr:nvSpPr>
        <xdr:cNvPr id="808" name="テキスト ボックス 807"/>
        <xdr:cNvSpPr txBox="1"/>
      </xdr:nvSpPr>
      <xdr:spPr>
        <a:xfrm>
          <a:off x="20529550" y="1016762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15875</xdr:rowOff>
    </xdr:from>
    <xdr:to xmlns:xdr="http://schemas.openxmlformats.org/drawingml/2006/spreadsheetDrawing">
      <xdr:col>107</xdr:col>
      <xdr:colOff>50800</xdr:colOff>
      <xdr:row>59</xdr:row>
      <xdr:rowOff>33655</xdr:rowOff>
    </xdr:to>
    <xdr:cxnSp macro="">
      <xdr:nvCxnSpPr>
        <xdr:cNvPr id="809" name="直線コネクタ 808"/>
        <xdr:cNvCxnSpPr/>
      </xdr:nvCxnSpPr>
      <xdr:spPr>
        <a:xfrm>
          <a:off x="19027140" y="1013142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128905</xdr:rowOff>
    </xdr:from>
    <xdr:to xmlns:xdr="http://schemas.openxmlformats.org/drawingml/2006/spreadsheetDrawing">
      <xdr:col>107</xdr:col>
      <xdr:colOff>101600</xdr:colOff>
      <xdr:row>59</xdr:row>
      <xdr:rowOff>57785</xdr:rowOff>
    </xdr:to>
    <xdr:sp macro="" textlink="">
      <xdr:nvSpPr>
        <xdr:cNvPr id="810" name="フローチャート: 判断 809"/>
        <xdr:cNvSpPr/>
      </xdr:nvSpPr>
      <xdr:spPr>
        <a:xfrm>
          <a:off x="19839940" y="10073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74930</xdr:rowOff>
    </xdr:from>
    <xdr:ext cx="466090" cy="262890"/>
    <xdr:sp macro="" textlink="">
      <xdr:nvSpPr>
        <xdr:cNvPr id="811" name="テキスト ボックス 810"/>
        <xdr:cNvSpPr txBox="1"/>
      </xdr:nvSpPr>
      <xdr:spPr>
        <a:xfrm>
          <a:off x="19660870" y="984758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14605</xdr:rowOff>
    </xdr:from>
    <xdr:to xmlns:xdr="http://schemas.openxmlformats.org/drawingml/2006/spreadsheetDrawing">
      <xdr:col>102</xdr:col>
      <xdr:colOff>114300</xdr:colOff>
      <xdr:row>59</xdr:row>
      <xdr:rowOff>15875</xdr:rowOff>
    </xdr:to>
    <xdr:cxnSp macro="">
      <xdr:nvCxnSpPr>
        <xdr:cNvPr id="812" name="直線コネクタ 811"/>
        <xdr:cNvCxnSpPr/>
      </xdr:nvCxnSpPr>
      <xdr:spPr>
        <a:xfrm>
          <a:off x="18163540" y="1013015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143510</xdr:rowOff>
    </xdr:from>
    <xdr:to xmlns:xdr="http://schemas.openxmlformats.org/drawingml/2006/spreadsheetDrawing">
      <xdr:col>102</xdr:col>
      <xdr:colOff>165100</xdr:colOff>
      <xdr:row>59</xdr:row>
      <xdr:rowOff>71755</xdr:rowOff>
    </xdr:to>
    <xdr:sp macro="" textlink="">
      <xdr:nvSpPr>
        <xdr:cNvPr id="813" name="フローチャート: 判断 812"/>
        <xdr:cNvSpPr/>
      </xdr:nvSpPr>
      <xdr:spPr>
        <a:xfrm>
          <a:off x="18976340" y="10087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63500</xdr:rowOff>
    </xdr:from>
    <xdr:ext cx="466090" cy="262890"/>
    <xdr:sp macro="" textlink="">
      <xdr:nvSpPr>
        <xdr:cNvPr id="814" name="テキスト ボックス 813"/>
        <xdr:cNvSpPr txBox="1"/>
      </xdr:nvSpPr>
      <xdr:spPr>
        <a:xfrm>
          <a:off x="18797270" y="1017905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114935</xdr:rowOff>
    </xdr:from>
    <xdr:to xmlns:xdr="http://schemas.openxmlformats.org/drawingml/2006/spreadsheetDrawing">
      <xdr:col>98</xdr:col>
      <xdr:colOff>38100</xdr:colOff>
      <xdr:row>59</xdr:row>
      <xdr:rowOff>43815</xdr:rowOff>
    </xdr:to>
    <xdr:sp macro="" textlink="">
      <xdr:nvSpPr>
        <xdr:cNvPr id="815" name="フローチャート: 判断 814"/>
        <xdr:cNvSpPr/>
      </xdr:nvSpPr>
      <xdr:spPr>
        <a:xfrm>
          <a:off x="18112740" y="100590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60325</xdr:rowOff>
    </xdr:from>
    <xdr:ext cx="468630" cy="264795"/>
    <xdr:sp macro="" textlink="">
      <xdr:nvSpPr>
        <xdr:cNvPr id="816" name="テキスト ボックス 815"/>
        <xdr:cNvSpPr txBox="1"/>
      </xdr:nvSpPr>
      <xdr:spPr>
        <a:xfrm>
          <a:off x="17933670" y="983297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9460" cy="264795"/>
    <xdr:sp macro="" textlink="">
      <xdr:nvSpPr>
        <xdr:cNvPr id="817" name="テキスト ボックス 816"/>
        <xdr:cNvSpPr txBox="1"/>
      </xdr:nvSpPr>
      <xdr:spPr>
        <a:xfrm>
          <a:off x="213868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8" name="テキスト ボックス 817"/>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9460" cy="264795"/>
    <xdr:sp macro="" textlink="">
      <xdr:nvSpPr>
        <xdr:cNvPr id="819" name="テキスト ボックス 818"/>
        <xdr:cNvSpPr txBox="1"/>
      </xdr:nvSpPr>
      <xdr:spPr>
        <a:xfrm>
          <a:off x="197053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20" name="テキスト ボックス 819"/>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21" name="テキスト ボックス 820"/>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3810</xdr:rowOff>
    </xdr:from>
    <xdr:to xmlns:xdr="http://schemas.openxmlformats.org/drawingml/2006/spreadsheetDrawing">
      <xdr:col>116</xdr:col>
      <xdr:colOff>114300</xdr:colOff>
      <xdr:row>59</xdr:row>
      <xdr:rowOff>107315</xdr:rowOff>
    </xdr:to>
    <xdr:sp macro="" textlink="">
      <xdr:nvSpPr>
        <xdr:cNvPr id="822" name="楕円 821"/>
        <xdr:cNvSpPr/>
      </xdr:nvSpPr>
      <xdr:spPr>
        <a:xfrm>
          <a:off x="21521420" y="101193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92075</xdr:rowOff>
    </xdr:from>
    <xdr:ext cx="469900" cy="264160"/>
    <xdr:sp macro="" textlink="">
      <xdr:nvSpPr>
        <xdr:cNvPr id="823" name="貸付金該当値テキスト"/>
        <xdr:cNvSpPr txBox="1"/>
      </xdr:nvSpPr>
      <xdr:spPr>
        <a:xfrm>
          <a:off x="21623020" y="100361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158750</xdr:rowOff>
    </xdr:to>
    <xdr:sp macro="" textlink="">
      <xdr:nvSpPr>
        <xdr:cNvPr id="824" name="楕円 823"/>
        <xdr:cNvSpPr/>
      </xdr:nvSpPr>
      <xdr:spPr>
        <a:xfrm>
          <a:off x="20708620" y="99987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171450</xdr:rowOff>
    </xdr:from>
    <xdr:ext cx="530860" cy="264795"/>
    <xdr:sp macro="" textlink="">
      <xdr:nvSpPr>
        <xdr:cNvPr id="825" name="テキスト ボックス 824"/>
        <xdr:cNvSpPr txBox="1"/>
      </xdr:nvSpPr>
      <xdr:spPr>
        <a:xfrm>
          <a:off x="20497165" y="97726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86360</xdr:rowOff>
    </xdr:to>
    <xdr:sp macro="" textlink="">
      <xdr:nvSpPr>
        <xdr:cNvPr id="826" name="楕円 825"/>
        <xdr:cNvSpPr/>
      </xdr:nvSpPr>
      <xdr:spPr>
        <a:xfrm>
          <a:off x="19839940" y="10101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76835</xdr:rowOff>
    </xdr:from>
    <xdr:ext cx="466090" cy="261620"/>
    <xdr:sp macro="" textlink="">
      <xdr:nvSpPr>
        <xdr:cNvPr id="827" name="テキスト ボックス 826"/>
        <xdr:cNvSpPr txBox="1"/>
      </xdr:nvSpPr>
      <xdr:spPr>
        <a:xfrm>
          <a:off x="19660870" y="10192385"/>
          <a:ext cx="466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139700</xdr:rowOff>
    </xdr:from>
    <xdr:to xmlns:xdr="http://schemas.openxmlformats.org/drawingml/2006/spreadsheetDrawing">
      <xdr:col>102</xdr:col>
      <xdr:colOff>165100</xdr:colOff>
      <xdr:row>59</xdr:row>
      <xdr:rowOff>67945</xdr:rowOff>
    </xdr:to>
    <xdr:sp macro="" textlink="">
      <xdr:nvSpPr>
        <xdr:cNvPr id="828" name="楕円 827"/>
        <xdr:cNvSpPr/>
      </xdr:nvSpPr>
      <xdr:spPr>
        <a:xfrm>
          <a:off x="18976340" y="10083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85090</xdr:rowOff>
    </xdr:from>
    <xdr:ext cx="466090" cy="265430"/>
    <xdr:sp macro="" textlink="">
      <xdr:nvSpPr>
        <xdr:cNvPr id="829" name="テキスト ボックス 828"/>
        <xdr:cNvSpPr txBox="1"/>
      </xdr:nvSpPr>
      <xdr:spPr>
        <a:xfrm>
          <a:off x="18797270" y="985774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138430</xdr:rowOff>
    </xdr:from>
    <xdr:to xmlns:xdr="http://schemas.openxmlformats.org/drawingml/2006/spreadsheetDrawing">
      <xdr:col>98</xdr:col>
      <xdr:colOff>38100</xdr:colOff>
      <xdr:row>59</xdr:row>
      <xdr:rowOff>66675</xdr:rowOff>
    </xdr:to>
    <xdr:sp macro="" textlink="">
      <xdr:nvSpPr>
        <xdr:cNvPr id="830" name="楕円 829"/>
        <xdr:cNvSpPr/>
      </xdr:nvSpPr>
      <xdr:spPr>
        <a:xfrm>
          <a:off x="18112740" y="100825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57785</xdr:rowOff>
    </xdr:from>
    <xdr:ext cx="468630" cy="264160"/>
    <xdr:sp macro="" textlink="">
      <xdr:nvSpPr>
        <xdr:cNvPr id="831" name="テキスト ボックス 830"/>
        <xdr:cNvSpPr txBox="1"/>
      </xdr:nvSpPr>
      <xdr:spPr>
        <a:xfrm>
          <a:off x="17933670" y="1017333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32" name="正方形/長方形 831"/>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33" name="正方形/長方形 832"/>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35" name="正方形/長方形 834"/>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37" name="正方形/長方形 836"/>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9" name="正方形/長方形 838"/>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8615" cy="227965"/>
    <xdr:sp macro="" textlink="">
      <xdr:nvSpPr>
        <xdr:cNvPr id="840" name="テキスト ボックス 839"/>
        <xdr:cNvSpPr txBox="1"/>
      </xdr:nvSpPr>
      <xdr:spPr>
        <a:xfrm>
          <a:off x="17767300" y="11494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41" name="直線コネクタ 840"/>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7650" cy="263525"/>
    <xdr:sp macro="" textlink="">
      <xdr:nvSpPr>
        <xdr:cNvPr id="842" name="テキスト ボックス 841"/>
        <xdr:cNvSpPr txBox="1"/>
      </xdr:nvSpPr>
      <xdr:spPr>
        <a:xfrm>
          <a:off x="17561560" y="1383030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45720</xdr:rowOff>
    </xdr:from>
    <xdr:to xmlns:xdr="http://schemas.openxmlformats.org/drawingml/2006/spreadsheetDrawing">
      <xdr:col>120</xdr:col>
      <xdr:colOff>114300</xdr:colOff>
      <xdr:row>79</xdr:row>
      <xdr:rowOff>45720</xdr:rowOff>
    </xdr:to>
    <xdr:cxnSp macro="">
      <xdr:nvCxnSpPr>
        <xdr:cNvPr id="843" name="直線コネクタ 842"/>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75565</xdr:rowOff>
    </xdr:from>
    <xdr:ext cx="531495" cy="262255"/>
    <xdr:sp macro="" textlink="">
      <xdr:nvSpPr>
        <xdr:cNvPr id="844" name="テキスト ボックス 843"/>
        <xdr:cNvSpPr txBox="1"/>
      </xdr:nvSpPr>
      <xdr:spPr>
        <a:xfrm>
          <a:off x="1728406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45" name="直線コネクタ 844"/>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36195</xdr:rowOff>
    </xdr:from>
    <xdr:ext cx="531495" cy="264160"/>
    <xdr:sp macro="" textlink="">
      <xdr:nvSpPr>
        <xdr:cNvPr id="846" name="テキスト ボックス 845"/>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143510</xdr:rowOff>
    </xdr:from>
    <xdr:to xmlns:xdr="http://schemas.openxmlformats.org/drawingml/2006/spreadsheetDrawing">
      <xdr:col>120</xdr:col>
      <xdr:colOff>114300</xdr:colOff>
      <xdr:row>74</xdr:row>
      <xdr:rowOff>143510</xdr:rowOff>
    </xdr:to>
    <xdr:cxnSp macro="">
      <xdr:nvCxnSpPr>
        <xdr:cNvPr id="847" name="直線コネクタ 846"/>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1495" cy="263525"/>
    <xdr:sp macro="" textlink="">
      <xdr:nvSpPr>
        <xdr:cNvPr id="848" name="テキスト ボックス 847"/>
        <xdr:cNvSpPr txBox="1"/>
      </xdr:nvSpPr>
      <xdr:spPr>
        <a:xfrm>
          <a:off x="17284065" y="126873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104140</xdr:rowOff>
    </xdr:from>
    <xdr:to xmlns:xdr="http://schemas.openxmlformats.org/drawingml/2006/spreadsheetDrawing">
      <xdr:col>120</xdr:col>
      <xdr:colOff>114300</xdr:colOff>
      <xdr:row>72</xdr:row>
      <xdr:rowOff>104140</xdr:rowOff>
    </xdr:to>
    <xdr:cxnSp macro="">
      <xdr:nvCxnSpPr>
        <xdr:cNvPr id="849" name="直線コネクタ 848"/>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133985</xdr:rowOff>
    </xdr:from>
    <xdr:ext cx="594360" cy="262890"/>
    <xdr:sp macro="" textlink="">
      <xdr:nvSpPr>
        <xdr:cNvPr id="850" name="テキスト ボックス 849"/>
        <xdr:cNvSpPr txBox="1"/>
      </xdr:nvSpPr>
      <xdr:spPr>
        <a:xfrm>
          <a:off x="17225010" y="12306935"/>
          <a:ext cx="594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65405</xdr:rowOff>
    </xdr:from>
    <xdr:to xmlns:xdr="http://schemas.openxmlformats.org/drawingml/2006/spreadsheetDrawing">
      <xdr:col>120</xdr:col>
      <xdr:colOff>114300</xdr:colOff>
      <xdr:row>70</xdr:row>
      <xdr:rowOff>65405</xdr:rowOff>
    </xdr:to>
    <xdr:cxnSp macro="">
      <xdr:nvCxnSpPr>
        <xdr:cNvPr id="851" name="直線コネクタ 850"/>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94615</xdr:rowOff>
    </xdr:from>
    <xdr:ext cx="594360" cy="264160"/>
    <xdr:sp macro="" textlink="">
      <xdr:nvSpPr>
        <xdr:cNvPr id="852" name="テキスト ボックス 851"/>
        <xdr:cNvSpPr txBox="1"/>
      </xdr:nvSpPr>
      <xdr:spPr>
        <a:xfrm>
          <a:off x="17225010" y="11924665"/>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3" name="直線コネクタ 852"/>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94360" cy="260985"/>
    <xdr:sp macro="" textlink="">
      <xdr:nvSpPr>
        <xdr:cNvPr id="854" name="テキスト ボックス 853"/>
        <xdr:cNvSpPr txBox="1"/>
      </xdr:nvSpPr>
      <xdr:spPr>
        <a:xfrm>
          <a:off x="17225010" y="11543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5"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146685</xdr:rowOff>
    </xdr:from>
    <xdr:to xmlns:xdr="http://schemas.openxmlformats.org/drawingml/2006/spreadsheetDrawing">
      <xdr:col>116</xdr:col>
      <xdr:colOff>62865</xdr:colOff>
      <xdr:row>79</xdr:row>
      <xdr:rowOff>113030</xdr:rowOff>
    </xdr:to>
    <xdr:cxnSp macro="">
      <xdr:nvCxnSpPr>
        <xdr:cNvPr id="856" name="直線コネクタ 855"/>
        <xdr:cNvCxnSpPr/>
      </xdr:nvCxnSpPr>
      <xdr:spPr>
        <a:xfrm flipV="1">
          <a:off x="21570315" y="1214818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116840</xdr:rowOff>
    </xdr:from>
    <xdr:ext cx="534670" cy="264795"/>
    <xdr:sp macro="" textlink="">
      <xdr:nvSpPr>
        <xdr:cNvPr id="857" name="繰出金最小値テキスト"/>
        <xdr:cNvSpPr txBox="1"/>
      </xdr:nvSpPr>
      <xdr:spPr>
        <a:xfrm>
          <a:off x="21623020" y="136613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113030</xdr:rowOff>
    </xdr:from>
    <xdr:to xmlns:xdr="http://schemas.openxmlformats.org/drawingml/2006/spreadsheetDrawing">
      <xdr:col>116</xdr:col>
      <xdr:colOff>152400</xdr:colOff>
      <xdr:row>79</xdr:row>
      <xdr:rowOff>113030</xdr:rowOff>
    </xdr:to>
    <xdr:cxnSp macro="">
      <xdr:nvCxnSpPr>
        <xdr:cNvPr id="858" name="直線コネクタ 857"/>
        <xdr:cNvCxnSpPr/>
      </xdr:nvCxnSpPr>
      <xdr:spPr>
        <a:xfrm>
          <a:off x="21488400" y="13657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91440</xdr:rowOff>
    </xdr:from>
    <xdr:ext cx="598805" cy="262890"/>
    <xdr:sp macro="" textlink="">
      <xdr:nvSpPr>
        <xdr:cNvPr id="859" name="繰出金最大値テキスト"/>
        <xdr:cNvSpPr txBox="1"/>
      </xdr:nvSpPr>
      <xdr:spPr>
        <a:xfrm>
          <a:off x="21623020" y="1192149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146685</xdr:rowOff>
    </xdr:from>
    <xdr:to xmlns:xdr="http://schemas.openxmlformats.org/drawingml/2006/spreadsheetDrawing">
      <xdr:col>116</xdr:col>
      <xdr:colOff>152400</xdr:colOff>
      <xdr:row>70</xdr:row>
      <xdr:rowOff>146685</xdr:rowOff>
    </xdr:to>
    <xdr:cxnSp macro="">
      <xdr:nvCxnSpPr>
        <xdr:cNvPr id="860" name="直線コネクタ 859"/>
        <xdr:cNvCxnSpPr/>
      </xdr:nvCxnSpPr>
      <xdr:spPr>
        <a:xfrm>
          <a:off x="21488400" y="12148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95885</xdr:rowOff>
    </xdr:from>
    <xdr:to xmlns:xdr="http://schemas.openxmlformats.org/drawingml/2006/spreadsheetDrawing">
      <xdr:col>116</xdr:col>
      <xdr:colOff>63500</xdr:colOff>
      <xdr:row>76</xdr:row>
      <xdr:rowOff>122555</xdr:rowOff>
    </xdr:to>
    <xdr:cxnSp macro="">
      <xdr:nvCxnSpPr>
        <xdr:cNvPr id="861" name="直線コネクタ 860"/>
        <xdr:cNvCxnSpPr/>
      </xdr:nvCxnSpPr>
      <xdr:spPr>
        <a:xfrm flipV="1">
          <a:off x="20759420" y="1312608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29210</xdr:rowOff>
    </xdr:from>
    <xdr:ext cx="534670" cy="262890"/>
    <xdr:sp macro="" textlink="">
      <xdr:nvSpPr>
        <xdr:cNvPr id="862" name="繰出金平均値テキスト"/>
        <xdr:cNvSpPr txBox="1"/>
      </xdr:nvSpPr>
      <xdr:spPr>
        <a:xfrm>
          <a:off x="21623020" y="1271651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xdr:rowOff>
    </xdr:from>
    <xdr:to xmlns:xdr="http://schemas.openxmlformats.org/drawingml/2006/spreadsheetDrawing">
      <xdr:col>116</xdr:col>
      <xdr:colOff>114300</xdr:colOff>
      <xdr:row>75</xdr:row>
      <xdr:rowOff>107950</xdr:rowOff>
    </xdr:to>
    <xdr:sp macro="" textlink="">
      <xdr:nvSpPr>
        <xdr:cNvPr id="863" name="フローチャート: 判断 862"/>
        <xdr:cNvSpPr/>
      </xdr:nvSpPr>
      <xdr:spPr>
        <a:xfrm>
          <a:off x="21521420" y="128631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122555</xdr:rowOff>
    </xdr:from>
    <xdr:to xmlns:xdr="http://schemas.openxmlformats.org/drawingml/2006/spreadsheetDrawing">
      <xdr:col>111</xdr:col>
      <xdr:colOff>177800</xdr:colOff>
      <xdr:row>76</xdr:row>
      <xdr:rowOff>144780</xdr:rowOff>
    </xdr:to>
    <xdr:cxnSp macro="">
      <xdr:nvCxnSpPr>
        <xdr:cNvPr id="864" name="直線コネクタ 863"/>
        <xdr:cNvCxnSpPr/>
      </xdr:nvCxnSpPr>
      <xdr:spPr>
        <a:xfrm flipV="1">
          <a:off x="19890740" y="13152755"/>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35560</xdr:rowOff>
    </xdr:from>
    <xdr:to xmlns:xdr="http://schemas.openxmlformats.org/drawingml/2006/spreadsheetDrawing">
      <xdr:col>112</xdr:col>
      <xdr:colOff>38100</xdr:colOff>
      <xdr:row>75</xdr:row>
      <xdr:rowOff>139700</xdr:rowOff>
    </xdr:to>
    <xdr:sp macro="" textlink="">
      <xdr:nvSpPr>
        <xdr:cNvPr id="865" name="フローチャート: 判断 864"/>
        <xdr:cNvSpPr/>
      </xdr:nvSpPr>
      <xdr:spPr>
        <a:xfrm>
          <a:off x="20708620" y="128943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156845</xdr:rowOff>
    </xdr:from>
    <xdr:ext cx="530860" cy="262890"/>
    <xdr:sp macro="" textlink="">
      <xdr:nvSpPr>
        <xdr:cNvPr id="866" name="テキスト ボックス 865"/>
        <xdr:cNvSpPr txBox="1"/>
      </xdr:nvSpPr>
      <xdr:spPr>
        <a:xfrm>
          <a:off x="20497165" y="1267269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144780</xdr:rowOff>
    </xdr:from>
    <xdr:to xmlns:xdr="http://schemas.openxmlformats.org/drawingml/2006/spreadsheetDrawing">
      <xdr:col>107</xdr:col>
      <xdr:colOff>50800</xdr:colOff>
      <xdr:row>77</xdr:row>
      <xdr:rowOff>47625</xdr:rowOff>
    </xdr:to>
    <xdr:cxnSp macro="">
      <xdr:nvCxnSpPr>
        <xdr:cNvPr id="867" name="直線コネクタ 866"/>
        <xdr:cNvCxnSpPr/>
      </xdr:nvCxnSpPr>
      <xdr:spPr>
        <a:xfrm flipV="1">
          <a:off x="19027140" y="13174980"/>
          <a:ext cx="8636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76835</xdr:rowOff>
    </xdr:from>
    <xdr:to xmlns:xdr="http://schemas.openxmlformats.org/drawingml/2006/spreadsheetDrawing">
      <xdr:col>107</xdr:col>
      <xdr:colOff>101600</xdr:colOff>
      <xdr:row>76</xdr:row>
      <xdr:rowOff>4445</xdr:rowOff>
    </xdr:to>
    <xdr:sp macro="" textlink="">
      <xdr:nvSpPr>
        <xdr:cNvPr id="868" name="フローチャート: 判断 867"/>
        <xdr:cNvSpPr/>
      </xdr:nvSpPr>
      <xdr:spPr>
        <a:xfrm>
          <a:off x="19839940" y="12935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21590</xdr:rowOff>
    </xdr:from>
    <xdr:ext cx="530860" cy="261620"/>
    <xdr:sp macro="" textlink="">
      <xdr:nvSpPr>
        <xdr:cNvPr id="869" name="テキスト ボックス 868"/>
        <xdr:cNvSpPr txBox="1"/>
      </xdr:nvSpPr>
      <xdr:spPr>
        <a:xfrm>
          <a:off x="19633565" y="1270889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47625</xdr:rowOff>
    </xdr:from>
    <xdr:to xmlns:xdr="http://schemas.openxmlformats.org/drawingml/2006/spreadsheetDrawing">
      <xdr:col>102</xdr:col>
      <xdr:colOff>114300</xdr:colOff>
      <xdr:row>77</xdr:row>
      <xdr:rowOff>91440</xdr:rowOff>
    </xdr:to>
    <xdr:cxnSp macro="">
      <xdr:nvCxnSpPr>
        <xdr:cNvPr id="870" name="直線コネクタ 869"/>
        <xdr:cNvCxnSpPr/>
      </xdr:nvCxnSpPr>
      <xdr:spPr>
        <a:xfrm flipV="1">
          <a:off x="18163540" y="13249275"/>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41910</xdr:rowOff>
    </xdr:from>
    <xdr:to xmlns:xdr="http://schemas.openxmlformats.org/drawingml/2006/spreadsheetDrawing">
      <xdr:col>102</xdr:col>
      <xdr:colOff>165100</xdr:colOff>
      <xdr:row>75</xdr:row>
      <xdr:rowOff>145415</xdr:rowOff>
    </xdr:to>
    <xdr:sp macro="" textlink="">
      <xdr:nvSpPr>
        <xdr:cNvPr id="871" name="フローチャート: 判断 870"/>
        <xdr:cNvSpPr/>
      </xdr:nvSpPr>
      <xdr:spPr>
        <a:xfrm>
          <a:off x="18976340" y="12900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161925</xdr:rowOff>
    </xdr:from>
    <xdr:ext cx="533400" cy="264795"/>
    <xdr:sp macro="" textlink="">
      <xdr:nvSpPr>
        <xdr:cNvPr id="872" name="テキスト ボックス 871"/>
        <xdr:cNvSpPr txBox="1"/>
      </xdr:nvSpPr>
      <xdr:spPr>
        <a:xfrm>
          <a:off x="18764885" y="1267777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39370</xdr:rowOff>
    </xdr:from>
    <xdr:to xmlns:xdr="http://schemas.openxmlformats.org/drawingml/2006/spreadsheetDrawing">
      <xdr:col>98</xdr:col>
      <xdr:colOff>38100</xdr:colOff>
      <xdr:row>75</xdr:row>
      <xdr:rowOff>143510</xdr:rowOff>
    </xdr:to>
    <xdr:sp macro="" textlink="">
      <xdr:nvSpPr>
        <xdr:cNvPr id="873" name="フローチャート: 判断 872"/>
        <xdr:cNvSpPr/>
      </xdr:nvSpPr>
      <xdr:spPr>
        <a:xfrm>
          <a:off x="18112740" y="128981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160655</xdr:rowOff>
    </xdr:from>
    <xdr:ext cx="530860" cy="263525"/>
    <xdr:sp macro="" textlink="">
      <xdr:nvSpPr>
        <xdr:cNvPr id="874" name="テキスト ボックス 873"/>
        <xdr:cNvSpPr txBox="1"/>
      </xdr:nvSpPr>
      <xdr:spPr>
        <a:xfrm>
          <a:off x="17901285" y="12676505"/>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59460" cy="264795"/>
    <xdr:sp macro="" textlink="">
      <xdr:nvSpPr>
        <xdr:cNvPr id="875" name="テキスト ボックス 874"/>
        <xdr:cNvSpPr txBox="1"/>
      </xdr:nvSpPr>
      <xdr:spPr>
        <a:xfrm>
          <a:off x="213868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6" name="テキスト ボックス 875"/>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59460" cy="264795"/>
    <xdr:sp macro="" textlink="">
      <xdr:nvSpPr>
        <xdr:cNvPr id="877" name="テキスト ボックス 876"/>
        <xdr:cNvSpPr txBox="1"/>
      </xdr:nvSpPr>
      <xdr:spPr>
        <a:xfrm>
          <a:off x="197053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8" name="テキスト ボックス 877"/>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79" name="テキスト ボックス 878"/>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44450</xdr:rowOff>
    </xdr:from>
    <xdr:to xmlns:xdr="http://schemas.openxmlformats.org/drawingml/2006/spreadsheetDrawing">
      <xdr:col>116</xdr:col>
      <xdr:colOff>114300</xdr:colOff>
      <xdr:row>76</xdr:row>
      <xdr:rowOff>147955</xdr:rowOff>
    </xdr:to>
    <xdr:sp macro="" textlink="">
      <xdr:nvSpPr>
        <xdr:cNvPr id="880" name="楕円 879"/>
        <xdr:cNvSpPr/>
      </xdr:nvSpPr>
      <xdr:spPr>
        <a:xfrm>
          <a:off x="21521420" y="130746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22225</xdr:rowOff>
    </xdr:from>
    <xdr:ext cx="534670" cy="262890"/>
    <xdr:sp macro="" textlink="">
      <xdr:nvSpPr>
        <xdr:cNvPr id="881" name="繰出金該当値テキスト"/>
        <xdr:cNvSpPr txBox="1"/>
      </xdr:nvSpPr>
      <xdr:spPr>
        <a:xfrm>
          <a:off x="21623020" y="1305242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69850</xdr:rowOff>
    </xdr:from>
    <xdr:to xmlns:xdr="http://schemas.openxmlformats.org/drawingml/2006/spreadsheetDrawing">
      <xdr:col>112</xdr:col>
      <xdr:colOff>38100</xdr:colOff>
      <xdr:row>76</xdr:row>
      <xdr:rowOff>171450</xdr:rowOff>
    </xdr:to>
    <xdr:sp macro="" textlink="">
      <xdr:nvSpPr>
        <xdr:cNvPr id="882" name="楕円 881"/>
        <xdr:cNvSpPr/>
      </xdr:nvSpPr>
      <xdr:spPr>
        <a:xfrm>
          <a:off x="20708620" y="131000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164465</xdr:rowOff>
    </xdr:from>
    <xdr:ext cx="530860" cy="264795"/>
    <xdr:sp macro="" textlink="">
      <xdr:nvSpPr>
        <xdr:cNvPr id="883" name="テキスト ボックス 882"/>
        <xdr:cNvSpPr txBox="1"/>
      </xdr:nvSpPr>
      <xdr:spPr>
        <a:xfrm>
          <a:off x="20497165" y="1319466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92710</xdr:rowOff>
    </xdr:from>
    <xdr:to xmlns:xdr="http://schemas.openxmlformats.org/drawingml/2006/spreadsheetDrawing">
      <xdr:col>107</xdr:col>
      <xdr:colOff>101600</xdr:colOff>
      <xdr:row>77</xdr:row>
      <xdr:rowOff>21590</xdr:rowOff>
    </xdr:to>
    <xdr:sp macro="" textlink="">
      <xdr:nvSpPr>
        <xdr:cNvPr id="884" name="楕円 883"/>
        <xdr:cNvSpPr/>
      </xdr:nvSpPr>
      <xdr:spPr>
        <a:xfrm>
          <a:off x="19839940" y="131229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12065</xdr:rowOff>
    </xdr:from>
    <xdr:ext cx="530860" cy="264160"/>
    <xdr:sp macro="" textlink="">
      <xdr:nvSpPr>
        <xdr:cNvPr id="885" name="テキスト ボックス 884"/>
        <xdr:cNvSpPr txBox="1"/>
      </xdr:nvSpPr>
      <xdr:spPr>
        <a:xfrm>
          <a:off x="19633565" y="1321371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170815</xdr:rowOff>
    </xdr:from>
    <xdr:to xmlns:xdr="http://schemas.openxmlformats.org/drawingml/2006/spreadsheetDrawing">
      <xdr:col>102</xdr:col>
      <xdr:colOff>165100</xdr:colOff>
      <xdr:row>77</xdr:row>
      <xdr:rowOff>100330</xdr:rowOff>
    </xdr:to>
    <xdr:sp macro="" textlink="">
      <xdr:nvSpPr>
        <xdr:cNvPr id="886" name="楕円 885"/>
        <xdr:cNvSpPr/>
      </xdr:nvSpPr>
      <xdr:spPr>
        <a:xfrm>
          <a:off x="18976340" y="132010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90170</xdr:rowOff>
    </xdr:from>
    <xdr:ext cx="533400" cy="260985"/>
    <xdr:sp macro="" textlink="">
      <xdr:nvSpPr>
        <xdr:cNvPr id="887" name="テキスト ボックス 886"/>
        <xdr:cNvSpPr txBox="1"/>
      </xdr:nvSpPr>
      <xdr:spPr>
        <a:xfrm>
          <a:off x="18764885" y="13291820"/>
          <a:ext cx="5334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39370</xdr:rowOff>
    </xdr:from>
    <xdr:to xmlns:xdr="http://schemas.openxmlformats.org/drawingml/2006/spreadsheetDrawing">
      <xdr:col>98</xdr:col>
      <xdr:colOff>38100</xdr:colOff>
      <xdr:row>77</xdr:row>
      <xdr:rowOff>143510</xdr:rowOff>
    </xdr:to>
    <xdr:sp macro="" textlink="">
      <xdr:nvSpPr>
        <xdr:cNvPr id="888" name="楕円 887"/>
        <xdr:cNvSpPr/>
      </xdr:nvSpPr>
      <xdr:spPr>
        <a:xfrm>
          <a:off x="18112740" y="1324102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135255</xdr:rowOff>
    </xdr:from>
    <xdr:ext cx="530860" cy="261620"/>
    <xdr:sp macro="" textlink="">
      <xdr:nvSpPr>
        <xdr:cNvPr id="889" name="テキスト ボックス 888"/>
        <xdr:cNvSpPr txBox="1"/>
      </xdr:nvSpPr>
      <xdr:spPr>
        <a:xfrm>
          <a:off x="17901285" y="1333690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90" name="正方形/長方形 889"/>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91" name="正方形/長方形 890"/>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93" name="正方形/長方形 892"/>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5" name="正方形/長方形 894"/>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8615" cy="227965"/>
    <xdr:sp macro="" textlink="">
      <xdr:nvSpPr>
        <xdr:cNvPr id="898" name="テキスト ボックス 897"/>
        <xdr:cNvSpPr txBox="1"/>
      </xdr:nvSpPr>
      <xdr:spPr>
        <a:xfrm>
          <a:off x="17767300" y="14923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5270"/>
    <xdr:sp macro="" textlink="">
      <xdr:nvSpPr>
        <xdr:cNvPr id="901" name="テキスト ボックス 900"/>
        <xdr:cNvSpPr txBox="1"/>
      </xdr:nvSpPr>
      <xdr:spPr>
        <a:xfrm>
          <a:off x="17561560" y="1611376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2" name="直線コネクタ 901"/>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7650" cy="260985"/>
    <xdr:sp macro="" textlink="">
      <xdr:nvSpPr>
        <xdr:cNvPr id="903" name="テキスト ボックス 902"/>
        <xdr:cNvSpPr txBox="1"/>
      </xdr:nvSpPr>
      <xdr:spPr>
        <a:xfrm>
          <a:off x="17561560" y="14972030"/>
          <a:ext cx="2476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5" name="テキスト ボックス 914"/>
        <xdr:cNvSpPr txBox="1"/>
      </xdr:nvSpPr>
      <xdr:spPr>
        <a:xfrm>
          <a:off x="206349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8" name="テキスト ボックス 917"/>
        <xdr:cNvSpPr txBox="1"/>
      </xdr:nvSpPr>
      <xdr:spPr>
        <a:xfrm>
          <a:off x="1977136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21" name="テキスト ボックス 920"/>
        <xdr:cNvSpPr txBox="1"/>
      </xdr:nvSpPr>
      <xdr:spPr>
        <a:xfrm>
          <a:off x="1890776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23" name="テキスト ボックス 922"/>
        <xdr:cNvSpPr txBox="1"/>
      </xdr:nvSpPr>
      <xdr:spPr>
        <a:xfrm>
          <a:off x="1803908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9460" cy="259080"/>
    <xdr:sp macro="" textlink="">
      <xdr:nvSpPr>
        <xdr:cNvPr id="924" name="テキスト ボックス 923"/>
        <xdr:cNvSpPr txBox="1"/>
      </xdr:nvSpPr>
      <xdr:spPr>
        <a:xfrm>
          <a:off x="2138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6" name="テキスト ボックス 925"/>
        <xdr:cNvSpPr txBox="1"/>
      </xdr:nvSpPr>
      <xdr:spPr>
        <a:xfrm>
          <a:off x="197053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32" name="テキスト ボックス 931"/>
        <xdr:cNvSpPr txBox="1"/>
      </xdr:nvSpPr>
      <xdr:spPr>
        <a:xfrm>
          <a:off x="206349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4" name="テキスト ボックス 933"/>
        <xdr:cNvSpPr txBox="1"/>
      </xdr:nvSpPr>
      <xdr:spPr>
        <a:xfrm>
          <a:off x="1977136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6" name="テキスト ボックス 935"/>
        <xdr:cNvSpPr txBox="1"/>
      </xdr:nvSpPr>
      <xdr:spPr>
        <a:xfrm>
          <a:off x="1890776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8" name="テキスト ボックス 937"/>
        <xdr:cNvSpPr txBox="1"/>
      </xdr:nvSpPr>
      <xdr:spPr>
        <a:xfrm>
          <a:off x="1803908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類似団体平均を上回っているものは災害復旧事業費</a:t>
          </a:r>
          <a:r>
            <a:rPr kumimoji="1" lang="ja-JP" altLang="en-US" sz="1200">
              <a:solidFill>
                <a:schemeClr val="dk1"/>
              </a:solidFill>
              <a:effectLst/>
              <a:latin typeface="ＭＳ Ｐゴシック"/>
              <a:ea typeface="ＭＳ Ｐゴシック"/>
              <a:cs typeface="+mn-cs"/>
            </a:rPr>
            <a:t>のみで、</a:t>
          </a:r>
          <a:r>
            <a:rPr kumimoji="1" lang="ja-JP" altLang="ja-JP" sz="1200">
              <a:solidFill>
                <a:schemeClr val="dk1"/>
              </a:solidFill>
              <a:effectLst/>
              <a:latin typeface="ＭＳ Ｐゴシック"/>
              <a:ea typeface="ＭＳ Ｐゴシック"/>
              <a:cs typeface="+mn-cs"/>
            </a:rPr>
            <a:t>特に補助費等</a:t>
          </a:r>
          <a:r>
            <a:rPr kumimoji="1" lang="ja-JP" altLang="en-US" sz="1200">
              <a:solidFill>
                <a:schemeClr val="dk1"/>
              </a:solidFill>
              <a:effectLst/>
              <a:latin typeface="ＭＳ Ｐゴシック"/>
              <a:ea typeface="ＭＳ Ｐゴシック"/>
              <a:cs typeface="+mn-cs"/>
            </a:rPr>
            <a:t>、維持補修費</a:t>
          </a:r>
          <a:r>
            <a:rPr kumimoji="1" lang="ja-JP" altLang="ja-JP" sz="1200">
              <a:solidFill>
                <a:schemeClr val="dk1"/>
              </a:solidFill>
              <a:effectLst/>
              <a:latin typeface="ＭＳ Ｐゴシック"/>
              <a:ea typeface="ＭＳ Ｐゴシック"/>
              <a:cs typeface="+mn-cs"/>
            </a:rPr>
            <a:t>、公債費については類似団体内順位も低位置となっている。　</a:t>
          </a:r>
          <a:endParaRPr lang="ja-JP" altLang="ja-JP" sz="1200">
            <a:effectLst/>
            <a:latin typeface="ＭＳ Ｐゴシック"/>
            <a:ea typeface="ＭＳ Ｐゴシック"/>
          </a:endParaRPr>
        </a:p>
        <a:p>
          <a:r>
            <a:rPr lang="ja-JP" altLang="en-US" sz="1200">
              <a:effectLst/>
              <a:latin typeface="ＭＳ Ｐゴシック"/>
              <a:ea typeface="ＭＳ Ｐゴシック"/>
            </a:rPr>
            <a:t>　災害復旧事業費については大規模な災害復旧事業があったため類似団体平均を上回った。</a:t>
          </a:r>
          <a:endParaRPr lang="en-US" altLang="ja-JP" sz="1200">
            <a:effectLst/>
            <a:latin typeface="ＭＳ Ｐゴシック"/>
            <a:ea typeface="ＭＳ Ｐゴシック"/>
          </a:endParaRPr>
        </a:p>
        <a:p>
          <a:r>
            <a:rPr lang="ja-JP" altLang="en-US" sz="1200">
              <a:effectLst/>
              <a:latin typeface="ＭＳ Ｐゴシック"/>
              <a:ea typeface="ＭＳ Ｐゴシック"/>
            </a:rPr>
            <a:t>　普通建設事業費が上昇し、類似団体平均に近づいているが、主に畜産クラスター事業により増加したためである。</a:t>
          </a:r>
          <a:endParaRPr lang="en-US"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人件費が類似団体平均を下回っているが、その差は</a:t>
          </a:r>
          <a:r>
            <a:rPr kumimoji="1" lang="ja-JP" altLang="en-US" sz="1200">
              <a:solidFill>
                <a:schemeClr val="dk1"/>
              </a:solidFill>
              <a:effectLst/>
              <a:latin typeface="ＭＳ Ｐゴシック"/>
              <a:ea typeface="ＭＳ Ｐゴシック"/>
              <a:cs typeface="+mn-cs"/>
            </a:rPr>
            <a:t>縮まる傾向にある</a:t>
          </a:r>
          <a:r>
            <a:rPr kumimoji="1" lang="ja-JP" altLang="ja-JP" sz="1200">
              <a:solidFill>
                <a:schemeClr val="dk1"/>
              </a:solidFill>
              <a:effectLst/>
              <a:latin typeface="ＭＳ Ｐゴシック"/>
              <a:ea typeface="ＭＳ Ｐゴシック"/>
              <a:cs typeface="+mn-cs"/>
            </a:rPr>
            <a:t>。これは会計年度任用職員制度の開始に伴う増によるものである。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扶助費は、類似団体平均を下回っている状況である。町独自の福祉施設の管理運営費（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なお、全てにおいて中期財政計画や、人件費については定員管理計画、更新設備については公共施設等総合管理計画にて、適正な管理に努め健全財政に繋げていく。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0985"/>
    <xdr:sp macro="" textlink="">
      <xdr:nvSpPr>
        <xdr:cNvPr id="30" name="テキスト ボックス 29"/>
        <xdr:cNvSpPr txBox="1"/>
      </xdr:nvSpPr>
      <xdr:spPr>
        <a:xfrm>
          <a:off x="683260" y="3176905"/>
          <a:ext cx="60464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1620"/>
    <xdr:sp macro="" textlink="">
      <xdr:nvSpPr>
        <xdr:cNvPr id="31" name="テキスト ボックス 30"/>
        <xdr:cNvSpPr txBox="1"/>
      </xdr:nvSpPr>
      <xdr:spPr>
        <a:xfrm>
          <a:off x="683260" y="3494405"/>
          <a:ext cx="82315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8615" cy="227965"/>
    <xdr:sp macro="" textlink="">
      <xdr:nvSpPr>
        <xdr:cNvPr id="40" name="テキスト ボックス 39"/>
        <xdr:cNvSpPr txBox="1"/>
      </xdr:nvSpPr>
      <xdr:spPr>
        <a:xfrm>
          <a:off x="708660" y="4636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114300</xdr:rowOff>
    </xdr:from>
    <xdr:ext cx="466090" cy="263525"/>
    <xdr:sp macro="" textlink="">
      <xdr:nvSpPr>
        <xdr:cNvPr id="42" name="テキスト ボックス 41"/>
        <xdr:cNvSpPr txBox="1"/>
      </xdr:nvSpPr>
      <xdr:spPr>
        <a:xfrm>
          <a:off x="289560" y="697230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3" name="直線コネクタ 42"/>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75565</xdr:rowOff>
    </xdr:from>
    <xdr:ext cx="466090" cy="262255"/>
    <xdr:sp macro="" textlink="">
      <xdr:nvSpPr>
        <xdr:cNvPr id="44" name="テキスト ボックス 43"/>
        <xdr:cNvSpPr txBox="1"/>
      </xdr:nvSpPr>
      <xdr:spPr>
        <a:xfrm>
          <a:off x="289560" y="659066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36195</xdr:rowOff>
    </xdr:from>
    <xdr:ext cx="466090" cy="264160"/>
    <xdr:sp macro="" textlink="">
      <xdr:nvSpPr>
        <xdr:cNvPr id="46" name="テキスト ボックス 45"/>
        <xdr:cNvSpPr txBox="1"/>
      </xdr:nvSpPr>
      <xdr:spPr>
        <a:xfrm>
          <a:off x="289560" y="620839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7" name="直線コネクタ 46"/>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171450</xdr:rowOff>
    </xdr:from>
    <xdr:ext cx="531495" cy="263525"/>
    <xdr:sp macro="" textlink="">
      <xdr:nvSpPr>
        <xdr:cNvPr id="48" name="テキスト ボックス 47"/>
        <xdr:cNvSpPr txBox="1"/>
      </xdr:nvSpPr>
      <xdr:spPr>
        <a:xfrm>
          <a:off x="225425" y="58293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9" name="直線コネクタ 48"/>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133985</xdr:rowOff>
    </xdr:from>
    <xdr:ext cx="531495" cy="262890"/>
    <xdr:sp macro="" textlink="">
      <xdr:nvSpPr>
        <xdr:cNvPr id="50" name="テキスト ボックス 49"/>
        <xdr:cNvSpPr txBox="1"/>
      </xdr:nvSpPr>
      <xdr:spPr>
        <a:xfrm>
          <a:off x="225425" y="544893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1" name="直線コネクタ 50"/>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94615</xdr:rowOff>
    </xdr:from>
    <xdr:ext cx="531495" cy="264160"/>
    <xdr:sp macro="" textlink="">
      <xdr:nvSpPr>
        <xdr:cNvPr id="52" name="テキスト ボックス 51"/>
        <xdr:cNvSpPr txBox="1"/>
      </xdr:nvSpPr>
      <xdr:spPr>
        <a:xfrm>
          <a:off x="22542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55880</xdr:rowOff>
    </xdr:from>
    <xdr:ext cx="531495" cy="260985"/>
    <xdr:sp macro="" textlink="">
      <xdr:nvSpPr>
        <xdr:cNvPr id="54" name="テキスト ボックス 53"/>
        <xdr:cNvSpPr txBox="1"/>
      </xdr:nvSpPr>
      <xdr:spPr>
        <a:xfrm>
          <a:off x="225425" y="4685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5"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15875</xdr:rowOff>
    </xdr:from>
    <xdr:to xmlns:xdr="http://schemas.openxmlformats.org/drawingml/2006/spreadsheetDrawing">
      <xdr:col>24</xdr:col>
      <xdr:colOff>62865</xdr:colOff>
      <xdr:row>38</xdr:row>
      <xdr:rowOff>140335</xdr:rowOff>
    </xdr:to>
    <xdr:cxnSp macro="">
      <xdr:nvCxnSpPr>
        <xdr:cNvPr id="56" name="直線コネクタ 55"/>
        <xdr:cNvCxnSpPr/>
      </xdr:nvCxnSpPr>
      <xdr:spPr>
        <a:xfrm flipV="1">
          <a:off x="4511675" y="533082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144145</xdr:rowOff>
    </xdr:from>
    <xdr:ext cx="469900" cy="262890"/>
    <xdr:sp macro="" textlink="">
      <xdr:nvSpPr>
        <xdr:cNvPr id="57" name="議会費最小値テキスト"/>
        <xdr:cNvSpPr txBox="1"/>
      </xdr:nvSpPr>
      <xdr:spPr>
        <a:xfrm>
          <a:off x="4564380" y="665924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140335</xdr:rowOff>
    </xdr:from>
    <xdr:to xmlns:xdr="http://schemas.openxmlformats.org/drawingml/2006/spreadsheetDrawing">
      <xdr:col>24</xdr:col>
      <xdr:colOff>152400</xdr:colOff>
      <xdr:row>38</xdr:row>
      <xdr:rowOff>140335</xdr:rowOff>
    </xdr:to>
    <xdr:cxnSp macro="">
      <xdr:nvCxnSpPr>
        <xdr:cNvPr id="58" name="直線コネクタ 57"/>
        <xdr:cNvCxnSpPr/>
      </xdr:nvCxnSpPr>
      <xdr:spPr>
        <a:xfrm>
          <a:off x="4429760" y="6655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137160</xdr:rowOff>
    </xdr:from>
    <xdr:ext cx="534670" cy="263525"/>
    <xdr:sp macro="" textlink="">
      <xdr:nvSpPr>
        <xdr:cNvPr id="59" name="議会費最大値テキスト"/>
        <xdr:cNvSpPr txBox="1"/>
      </xdr:nvSpPr>
      <xdr:spPr>
        <a:xfrm>
          <a:off x="4564380" y="510921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15875</xdr:rowOff>
    </xdr:from>
    <xdr:to xmlns:xdr="http://schemas.openxmlformats.org/drawingml/2006/spreadsheetDrawing">
      <xdr:col>24</xdr:col>
      <xdr:colOff>152400</xdr:colOff>
      <xdr:row>31</xdr:row>
      <xdr:rowOff>15875</xdr:rowOff>
    </xdr:to>
    <xdr:cxnSp macro="">
      <xdr:nvCxnSpPr>
        <xdr:cNvPr id="60" name="直線コネクタ 59"/>
        <xdr:cNvCxnSpPr/>
      </xdr:nvCxnSpPr>
      <xdr:spPr>
        <a:xfrm>
          <a:off x="4429760" y="5330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101600</xdr:rowOff>
    </xdr:from>
    <xdr:to xmlns:xdr="http://schemas.openxmlformats.org/drawingml/2006/spreadsheetDrawing">
      <xdr:col>24</xdr:col>
      <xdr:colOff>63500</xdr:colOff>
      <xdr:row>37</xdr:row>
      <xdr:rowOff>125095</xdr:rowOff>
    </xdr:to>
    <xdr:cxnSp macro="">
      <xdr:nvCxnSpPr>
        <xdr:cNvPr id="61" name="直線コネクタ 60"/>
        <xdr:cNvCxnSpPr/>
      </xdr:nvCxnSpPr>
      <xdr:spPr>
        <a:xfrm flipV="1">
          <a:off x="3700780" y="644525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144780</xdr:rowOff>
    </xdr:from>
    <xdr:ext cx="534670" cy="262890"/>
    <xdr:sp macro="" textlink="">
      <xdr:nvSpPr>
        <xdr:cNvPr id="62" name="議会費平均値テキスト"/>
        <xdr:cNvSpPr txBox="1"/>
      </xdr:nvSpPr>
      <xdr:spPr>
        <a:xfrm>
          <a:off x="4564380" y="597408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121920</xdr:rowOff>
    </xdr:from>
    <xdr:to xmlns:xdr="http://schemas.openxmlformats.org/drawingml/2006/spreadsheetDrawing">
      <xdr:col>24</xdr:col>
      <xdr:colOff>114300</xdr:colOff>
      <xdr:row>36</xdr:row>
      <xdr:rowOff>49530</xdr:rowOff>
    </xdr:to>
    <xdr:sp macro="" textlink="">
      <xdr:nvSpPr>
        <xdr:cNvPr id="63" name="フローチャート: 判断 62"/>
        <xdr:cNvSpPr/>
      </xdr:nvSpPr>
      <xdr:spPr>
        <a:xfrm>
          <a:off x="4462780" y="6122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116840</xdr:rowOff>
    </xdr:from>
    <xdr:to xmlns:xdr="http://schemas.openxmlformats.org/drawingml/2006/spreadsheetDrawing">
      <xdr:col>19</xdr:col>
      <xdr:colOff>177800</xdr:colOff>
      <xdr:row>37</xdr:row>
      <xdr:rowOff>125095</xdr:rowOff>
    </xdr:to>
    <xdr:cxnSp macro="">
      <xdr:nvCxnSpPr>
        <xdr:cNvPr id="64" name="直線コネクタ 63"/>
        <xdr:cNvCxnSpPr/>
      </xdr:nvCxnSpPr>
      <xdr:spPr>
        <a:xfrm>
          <a:off x="2832100" y="646049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152400</xdr:rowOff>
    </xdr:from>
    <xdr:to xmlns:xdr="http://schemas.openxmlformats.org/drawingml/2006/spreadsheetDrawing">
      <xdr:col>20</xdr:col>
      <xdr:colOff>38100</xdr:colOff>
      <xdr:row>36</xdr:row>
      <xdr:rowOff>81280</xdr:rowOff>
    </xdr:to>
    <xdr:sp macro="" textlink="">
      <xdr:nvSpPr>
        <xdr:cNvPr id="65" name="フローチャート: 判断 64"/>
        <xdr:cNvSpPr/>
      </xdr:nvSpPr>
      <xdr:spPr>
        <a:xfrm>
          <a:off x="3649980" y="61531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98425</xdr:rowOff>
    </xdr:from>
    <xdr:ext cx="530860" cy="262890"/>
    <xdr:sp macro="" textlink="">
      <xdr:nvSpPr>
        <xdr:cNvPr id="66" name="テキスト ボックス 65"/>
        <xdr:cNvSpPr txBox="1"/>
      </xdr:nvSpPr>
      <xdr:spPr>
        <a:xfrm>
          <a:off x="3438525" y="592772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116840</xdr:rowOff>
    </xdr:from>
    <xdr:to xmlns:xdr="http://schemas.openxmlformats.org/drawingml/2006/spreadsheetDrawing">
      <xdr:col>15</xdr:col>
      <xdr:colOff>50800</xdr:colOff>
      <xdr:row>37</xdr:row>
      <xdr:rowOff>132715</xdr:rowOff>
    </xdr:to>
    <xdr:cxnSp macro="">
      <xdr:nvCxnSpPr>
        <xdr:cNvPr id="67" name="直線コネクタ 66"/>
        <xdr:cNvCxnSpPr/>
      </xdr:nvCxnSpPr>
      <xdr:spPr>
        <a:xfrm flipV="1">
          <a:off x="1968500" y="646049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161925</xdr:rowOff>
    </xdr:from>
    <xdr:to xmlns:xdr="http://schemas.openxmlformats.org/drawingml/2006/spreadsheetDrawing">
      <xdr:col>15</xdr:col>
      <xdr:colOff>101600</xdr:colOff>
      <xdr:row>36</xdr:row>
      <xdr:rowOff>90805</xdr:rowOff>
    </xdr:to>
    <xdr:sp macro="" textlink="">
      <xdr:nvSpPr>
        <xdr:cNvPr id="68" name="フローチャート: 判断 67"/>
        <xdr:cNvSpPr/>
      </xdr:nvSpPr>
      <xdr:spPr>
        <a:xfrm>
          <a:off x="2781300" y="6162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107315</xdr:rowOff>
    </xdr:from>
    <xdr:ext cx="530860" cy="264795"/>
    <xdr:sp macro="" textlink="">
      <xdr:nvSpPr>
        <xdr:cNvPr id="69" name="テキスト ボックス 68"/>
        <xdr:cNvSpPr txBox="1"/>
      </xdr:nvSpPr>
      <xdr:spPr>
        <a:xfrm>
          <a:off x="2574925" y="593661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132715</xdr:rowOff>
    </xdr:from>
    <xdr:to xmlns:xdr="http://schemas.openxmlformats.org/drawingml/2006/spreadsheetDrawing">
      <xdr:col>10</xdr:col>
      <xdr:colOff>114300</xdr:colOff>
      <xdr:row>37</xdr:row>
      <xdr:rowOff>156845</xdr:rowOff>
    </xdr:to>
    <xdr:cxnSp macro="">
      <xdr:nvCxnSpPr>
        <xdr:cNvPr id="70" name="直線コネクタ 69"/>
        <xdr:cNvCxnSpPr/>
      </xdr:nvCxnSpPr>
      <xdr:spPr>
        <a:xfrm flipV="1">
          <a:off x="1104900" y="647636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101600</xdr:rowOff>
    </xdr:from>
    <xdr:to xmlns:xdr="http://schemas.openxmlformats.org/drawingml/2006/spreadsheetDrawing">
      <xdr:col>10</xdr:col>
      <xdr:colOff>165100</xdr:colOff>
      <xdr:row>36</xdr:row>
      <xdr:rowOff>29845</xdr:rowOff>
    </xdr:to>
    <xdr:sp macro="" textlink="">
      <xdr:nvSpPr>
        <xdr:cNvPr id="71" name="フローチャート: 判断 70"/>
        <xdr:cNvSpPr/>
      </xdr:nvSpPr>
      <xdr:spPr>
        <a:xfrm>
          <a:off x="1917700" y="6102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46990</xdr:rowOff>
    </xdr:from>
    <xdr:ext cx="533400" cy="264795"/>
    <xdr:sp macro="" textlink="">
      <xdr:nvSpPr>
        <xdr:cNvPr id="72" name="テキスト ボックス 71"/>
        <xdr:cNvSpPr txBox="1"/>
      </xdr:nvSpPr>
      <xdr:spPr>
        <a:xfrm>
          <a:off x="1706245" y="587629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109855</xdr:rowOff>
    </xdr:from>
    <xdr:to xmlns:xdr="http://schemas.openxmlformats.org/drawingml/2006/spreadsheetDrawing">
      <xdr:col>6</xdr:col>
      <xdr:colOff>38100</xdr:colOff>
      <xdr:row>36</xdr:row>
      <xdr:rowOff>38100</xdr:rowOff>
    </xdr:to>
    <xdr:sp macro="" textlink="">
      <xdr:nvSpPr>
        <xdr:cNvPr id="73" name="フローチャート: 判断 72"/>
        <xdr:cNvSpPr/>
      </xdr:nvSpPr>
      <xdr:spPr>
        <a:xfrm>
          <a:off x="1054100" y="6110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55245</xdr:rowOff>
    </xdr:from>
    <xdr:ext cx="530860" cy="260985"/>
    <xdr:sp macro="" textlink="">
      <xdr:nvSpPr>
        <xdr:cNvPr id="74" name="テキスト ボックス 73"/>
        <xdr:cNvSpPr txBox="1"/>
      </xdr:nvSpPr>
      <xdr:spPr>
        <a:xfrm>
          <a:off x="842645" y="588454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9460" cy="264795"/>
    <xdr:sp macro="" textlink="">
      <xdr:nvSpPr>
        <xdr:cNvPr id="75" name="テキスト ボックス 74"/>
        <xdr:cNvSpPr txBox="1"/>
      </xdr:nvSpPr>
      <xdr:spPr>
        <a:xfrm>
          <a:off x="43281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6" name="テキスト ボックス 75"/>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9460" cy="264795"/>
    <xdr:sp macro="" textlink="">
      <xdr:nvSpPr>
        <xdr:cNvPr id="77" name="テキスト ボックス 76"/>
        <xdr:cNvSpPr txBox="1"/>
      </xdr:nvSpPr>
      <xdr:spPr>
        <a:xfrm>
          <a:off x="264668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8" name="テキスト ボックス 77"/>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9" name="テキスト ボックス 78"/>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48895</xdr:rowOff>
    </xdr:from>
    <xdr:to xmlns:xdr="http://schemas.openxmlformats.org/drawingml/2006/spreadsheetDrawing">
      <xdr:col>24</xdr:col>
      <xdr:colOff>114300</xdr:colOff>
      <xdr:row>37</xdr:row>
      <xdr:rowOff>153035</xdr:rowOff>
    </xdr:to>
    <xdr:sp macro="" textlink="">
      <xdr:nvSpPr>
        <xdr:cNvPr id="80" name="楕円 79"/>
        <xdr:cNvSpPr/>
      </xdr:nvSpPr>
      <xdr:spPr>
        <a:xfrm>
          <a:off x="4462780" y="63925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27305</xdr:rowOff>
    </xdr:from>
    <xdr:ext cx="469900" cy="265430"/>
    <xdr:sp macro="" textlink="">
      <xdr:nvSpPr>
        <xdr:cNvPr id="81" name="議会費該当値テキスト"/>
        <xdr:cNvSpPr txBox="1"/>
      </xdr:nvSpPr>
      <xdr:spPr>
        <a:xfrm>
          <a:off x="4564380" y="63709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1905</xdr:rowOff>
    </xdr:to>
    <xdr:sp macro="" textlink="">
      <xdr:nvSpPr>
        <xdr:cNvPr id="82" name="楕円 81"/>
        <xdr:cNvSpPr/>
      </xdr:nvSpPr>
      <xdr:spPr>
        <a:xfrm>
          <a:off x="3649980" y="64166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168275</xdr:rowOff>
    </xdr:from>
    <xdr:ext cx="468630" cy="262255"/>
    <xdr:sp macro="" textlink="">
      <xdr:nvSpPr>
        <xdr:cNvPr id="83" name="テキスト ボックス 82"/>
        <xdr:cNvSpPr txBox="1"/>
      </xdr:nvSpPr>
      <xdr:spPr>
        <a:xfrm>
          <a:off x="3470910" y="651192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65405</xdr:rowOff>
    </xdr:from>
    <xdr:to xmlns:xdr="http://schemas.openxmlformats.org/drawingml/2006/spreadsheetDrawing">
      <xdr:col>15</xdr:col>
      <xdr:colOff>101600</xdr:colOff>
      <xdr:row>37</xdr:row>
      <xdr:rowOff>168910</xdr:rowOff>
    </xdr:to>
    <xdr:sp macro="" textlink="">
      <xdr:nvSpPr>
        <xdr:cNvPr id="84" name="楕円 83"/>
        <xdr:cNvSpPr/>
      </xdr:nvSpPr>
      <xdr:spPr>
        <a:xfrm>
          <a:off x="2781300" y="6409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160020</xdr:rowOff>
    </xdr:from>
    <xdr:ext cx="466090" cy="263525"/>
    <xdr:sp macro="" textlink="">
      <xdr:nvSpPr>
        <xdr:cNvPr id="85" name="テキスト ボックス 84"/>
        <xdr:cNvSpPr txBox="1"/>
      </xdr:nvSpPr>
      <xdr:spPr>
        <a:xfrm>
          <a:off x="2602230" y="650367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80645</xdr:rowOff>
    </xdr:from>
    <xdr:to xmlns:xdr="http://schemas.openxmlformats.org/drawingml/2006/spreadsheetDrawing">
      <xdr:col>10</xdr:col>
      <xdr:colOff>165100</xdr:colOff>
      <xdr:row>38</xdr:row>
      <xdr:rowOff>9525</xdr:rowOff>
    </xdr:to>
    <xdr:sp macro="" textlink="">
      <xdr:nvSpPr>
        <xdr:cNvPr id="86" name="楕円 85"/>
        <xdr:cNvSpPr/>
      </xdr:nvSpPr>
      <xdr:spPr>
        <a:xfrm>
          <a:off x="1917700" y="6424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171450</xdr:rowOff>
    </xdr:from>
    <xdr:ext cx="466090" cy="264795"/>
    <xdr:sp macro="" textlink="">
      <xdr:nvSpPr>
        <xdr:cNvPr id="87" name="テキスト ボックス 86"/>
        <xdr:cNvSpPr txBox="1"/>
      </xdr:nvSpPr>
      <xdr:spPr>
        <a:xfrm>
          <a:off x="1738630" y="651510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33020</xdr:rowOff>
    </xdr:to>
    <xdr:sp macro="" textlink="">
      <xdr:nvSpPr>
        <xdr:cNvPr id="88" name="楕円 87"/>
        <xdr:cNvSpPr/>
      </xdr:nvSpPr>
      <xdr:spPr>
        <a:xfrm>
          <a:off x="1054100" y="64484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24130</xdr:rowOff>
    </xdr:from>
    <xdr:ext cx="468630" cy="264795"/>
    <xdr:sp macro="" textlink="">
      <xdr:nvSpPr>
        <xdr:cNvPr id="89" name="テキスト ボックス 88"/>
        <xdr:cNvSpPr txBox="1"/>
      </xdr:nvSpPr>
      <xdr:spPr>
        <a:xfrm>
          <a:off x="875030" y="653923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0" name="正方形/長方形 89"/>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1" name="正方形/長方形 90"/>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3" name="正方形/長方形 92"/>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5" name="正方形/長方形 94"/>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7" name="正方形/長方形 96"/>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8615" cy="227965"/>
    <xdr:sp macro="" textlink="">
      <xdr:nvSpPr>
        <xdr:cNvPr id="98" name="テキスト ボックス 97"/>
        <xdr:cNvSpPr txBox="1"/>
      </xdr:nvSpPr>
      <xdr:spPr>
        <a:xfrm>
          <a:off x="708660" y="8065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9" name="直線コネクタ 98"/>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100" name="直線コネクタ 99"/>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130810</xdr:rowOff>
    </xdr:from>
    <xdr:ext cx="247650" cy="264795"/>
    <xdr:sp macro="" textlink="">
      <xdr:nvSpPr>
        <xdr:cNvPr id="101" name="テキスト ボックス 100"/>
        <xdr:cNvSpPr txBox="1"/>
      </xdr:nvSpPr>
      <xdr:spPr>
        <a:xfrm>
          <a:off x="502920" y="10074910"/>
          <a:ext cx="247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2" name="直線コネクタ 101"/>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147320</xdr:rowOff>
    </xdr:from>
    <xdr:ext cx="594360" cy="260985"/>
    <xdr:sp macro="" textlink="">
      <xdr:nvSpPr>
        <xdr:cNvPr id="103" name="テキスト ボックス 102"/>
        <xdr:cNvSpPr txBox="1"/>
      </xdr:nvSpPr>
      <xdr:spPr>
        <a:xfrm>
          <a:off x="166370" y="974852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4" name="直線コネクタ 103"/>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163830</xdr:rowOff>
    </xdr:from>
    <xdr:ext cx="594360" cy="265430"/>
    <xdr:sp macro="" textlink="">
      <xdr:nvSpPr>
        <xdr:cNvPr id="105" name="テキスト ボックス 104"/>
        <xdr:cNvSpPr txBox="1"/>
      </xdr:nvSpPr>
      <xdr:spPr>
        <a:xfrm>
          <a:off x="166370" y="9422130"/>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6" name="直線コネクタ 105"/>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4360" cy="262255"/>
    <xdr:sp macro="" textlink="">
      <xdr:nvSpPr>
        <xdr:cNvPr id="107" name="テキスト ボックス 106"/>
        <xdr:cNvSpPr txBox="1"/>
      </xdr:nvSpPr>
      <xdr:spPr>
        <a:xfrm>
          <a:off x="166370" y="9093835"/>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8" name="直線コネクタ 107"/>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4360" cy="264160"/>
    <xdr:sp macro="" textlink="">
      <xdr:nvSpPr>
        <xdr:cNvPr id="109" name="テキスト ボックス 108"/>
        <xdr:cNvSpPr txBox="1"/>
      </xdr:nvSpPr>
      <xdr:spPr>
        <a:xfrm>
          <a:off x="166370" y="876681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0" name="直線コネクタ 109"/>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38735</xdr:rowOff>
    </xdr:from>
    <xdr:ext cx="681990" cy="265430"/>
    <xdr:sp macro="" textlink="">
      <xdr:nvSpPr>
        <xdr:cNvPr id="111" name="テキスト ボックス 110"/>
        <xdr:cNvSpPr txBox="1"/>
      </xdr:nvSpPr>
      <xdr:spPr>
        <a:xfrm>
          <a:off x="76200" y="8439785"/>
          <a:ext cx="6819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2" name="直線コネクタ 111"/>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55880</xdr:rowOff>
    </xdr:from>
    <xdr:ext cx="681990" cy="260985"/>
    <xdr:sp macro="" textlink="">
      <xdr:nvSpPr>
        <xdr:cNvPr id="113" name="テキスト ボックス 112"/>
        <xdr:cNvSpPr txBox="1"/>
      </xdr:nvSpPr>
      <xdr:spPr>
        <a:xfrm>
          <a:off x="76200" y="8114030"/>
          <a:ext cx="6819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4"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50165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511675" y="879411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126365</xdr:rowOff>
    </xdr:from>
    <xdr:ext cx="534670" cy="263525"/>
    <xdr:sp macro="" textlink="">
      <xdr:nvSpPr>
        <xdr:cNvPr id="116" name="総務費最小値テキスト"/>
        <xdr:cNvSpPr txBox="1"/>
      </xdr:nvSpPr>
      <xdr:spPr>
        <a:xfrm>
          <a:off x="4564380" y="1007046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429760" y="10067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171450</xdr:rowOff>
    </xdr:from>
    <xdr:ext cx="598805" cy="263525"/>
    <xdr:sp macro="" textlink="">
      <xdr:nvSpPr>
        <xdr:cNvPr id="118" name="総務費最大値テキスト"/>
        <xdr:cNvSpPr txBox="1"/>
      </xdr:nvSpPr>
      <xdr:spPr>
        <a:xfrm>
          <a:off x="4564380" y="857250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50165</xdr:rowOff>
    </xdr:from>
    <xdr:to xmlns:xdr="http://schemas.openxmlformats.org/drawingml/2006/spreadsheetDrawing">
      <xdr:col>24</xdr:col>
      <xdr:colOff>152400</xdr:colOff>
      <xdr:row>51</xdr:row>
      <xdr:rowOff>50165</xdr:rowOff>
    </xdr:to>
    <xdr:cxnSp macro="">
      <xdr:nvCxnSpPr>
        <xdr:cNvPr id="119" name="直線コネクタ 118"/>
        <xdr:cNvCxnSpPr/>
      </xdr:nvCxnSpPr>
      <xdr:spPr>
        <a:xfrm>
          <a:off x="4429760" y="8794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100330</xdr:rowOff>
    </xdr:from>
    <xdr:to xmlns:xdr="http://schemas.openxmlformats.org/drawingml/2006/spreadsheetDrawing">
      <xdr:col>24</xdr:col>
      <xdr:colOff>63500</xdr:colOff>
      <xdr:row>57</xdr:row>
      <xdr:rowOff>148590</xdr:rowOff>
    </xdr:to>
    <xdr:cxnSp macro="">
      <xdr:nvCxnSpPr>
        <xdr:cNvPr id="120" name="直線コネクタ 119"/>
        <xdr:cNvCxnSpPr/>
      </xdr:nvCxnSpPr>
      <xdr:spPr>
        <a:xfrm>
          <a:off x="3700780" y="987298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12700</xdr:rowOff>
    </xdr:from>
    <xdr:ext cx="598805" cy="264160"/>
    <xdr:sp macro="" textlink="">
      <xdr:nvSpPr>
        <xdr:cNvPr id="121" name="総務費平均値テキスト"/>
        <xdr:cNvSpPr txBox="1"/>
      </xdr:nvSpPr>
      <xdr:spPr>
        <a:xfrm>
          <a:off x="4564380" y="9613900"/>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164465</xdr:rowOff>
    </xdr:from>
    <xdr:to xmlns:xdr="http://schemas.openxmlformats.org/drawingml/2006/spreadsheetDrawing">
      <xdr:col>24</xdr:col>
      <xdr:colOff>114300</xdr:colOff>
      <xdr:row>57</xdr:row>
      <xdr:rowOff>93345</xdr:rowOff>
    </xdr:to>
    <xdr:sp macro="" textlink="">
      <xdr:nvSpPr>
        <xdr:cNvPr id="122" name="フローチャート: 判断 121"/>
        <xdr:cNvSpPr/>
      </xdr:nvSpPr>
      <xdr:spPr>
        <a:xfrm>
          <a:off x="4462780" y="97656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44450</xdr:rowOff>
    </xdr:from>
    <xdr:to xmlns:xdr="http://schemas.openxmlformats.org/drawingml/2006/spreadsheetDrawing">
      <xdr:col>19</xdr:col>
      <xdr:colOff>177800</xdr:colOff>
      <xdr:row>57</xdr:row>
      <xdr:rowOff>100330</xdr:rowOff>
    </xdr:to>
    <xdr:cxnSp macro="">
      <xdr:nvCxnSpPr>
        <xdr:cNvPr id="123" name="直線コネクタ 122"/>
        <xdr:cNvCxnSpPr/>
      </xdr:nvCxnSpPr>
      <xdr:spPr>
        <a:xfrm>
          <a:off x="2832100" y="981710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122555</xdr:rowOff>
    </xdr:from>
    <xdr:to xmlns:xdr="http://schemas.openxmlformats.org/drawingml/2006/spreadsheetDrawing">
      <xdr:col>20</xdr:col>
      <xdr:colOff>38100</xdr:colOff>
      <xdr:row>57</xdr:row>
      <xdr:rowOff>50165</xdr:rowOff>
    </xdr:to>
    <xdr:sp macro="" textlink="">
      <xdr:nvSpPr>
        <xdr:cNvPr id="124" name="フローチャート: 判断 123"/>
        <xdr:cNvSpPr/>
      </xdr:nvSpPr>
      <xdr:spPr>
        <a:xfrm>
          <a:off x="3649980" y="97237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67310</xdr:rowOff>
    </xdr:from>
    <xdr:ext cx="594995" cy="261620"/>
    <xdr:sp macro="" textlink="">
      <xdr:nvSpPr>
        <xdr:cNvPr id="125" name="テキスト ボックス 124"/>
        <xdr:cNvSpPr txBox="1"/>
      </xdr:nvSpPr>
      <xdr:spPr>
        <a:xfrm>
          <a:off x="3406140" y="949706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44450</xdr:rowOff>
    </xdr:from>
    <xdr:to xmlns:xdr="http://schemas.openxmlformats.org/drawingml/2006/spreadsheetDrawing">
      <xdr:col>15</xdr:col>
      <xdr:colOff>50800</xdr:colOff>
      <xdr:row>58</xdr:row>
      <xdr:rowOff>69850</xdr:rowOff>
    </xdr:to>
    <xdr:cxnSp macro="">
      <xdr:nvCxnSpPr>
        <xdr:cNvPr id="126" name="直線コネクタ 125"/>
        <xdr:cNvCxnSpPr/>
      </xdr:nvCxnSpPr>
      <xdr:spPr>
        <a:xfrm flipV="1">
          <a:off x="1968500" y="9817100"/>
          <a:ext cx="8636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10160</xdr:rowOff>
    </xdr:from>
    <xdr:to xmlns:xdr="http://schemas.openxmlformats.org/drawingml/2006/spreadsheetDrawing">
      <xdr:col>15</xdr:col>
      <xdr:colOff>101600</xdr:colOff>
      <xdr:row>56</xdr:row>
      <xdr:rowOff>114300</xdr:rowOff>
    </xdr:to>
    <xdr:sp macro="" textlink="">
      <xdr:nvSpPr>
        <xdr:cNvPr id="127" name="フローチャート: 判断 126"/>
        <xdr:cNvSpPr/>
      </xdr:nvSpPr>
      <xdr:spPr>
        <a:xfrm>
          <a:off x="2781300" y="9611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130810</xdr:rowOff>
    </xdr:from>
    <xdr:ext cx="597535" cy="264795"/>
    <xdr:sp macro="" textlink="">
      <xdr:nvSpPr>
        <xdr:cNvPr id="128" name="テキスト ボックス 127"/>
        <xdr:cNvSpPr txBox="1"/>
      </xdr:nvSpPr>
      <xdr:spPr>
        <a:xfrm>
          <a:off x="2542540" y="938911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53340</xdr:rowOff>
    </xdr:from>
    <xdr:to xmlns:xdr="http://schemas.openxmlformats.org/drawingml/2006/spreadsheetDrawing">
      <xdr:col>10</xdr:col>
      <xdr:colOff>114300</xdr:colOff>
      <xdr:row>58</xdr:row>
      <xdr:rowOff>69850</xdr:rowOff>
    </xdr:to>
    <xdr:cxnSp macro="">
      <xdr:nvCxnSpPr>
        <xdr:cNvPr id="129" name="直線コネクタ 128"/>
        <xdr:cNvCxnSpPr/>
      </xdr:nvCxnSpPr>
      <xdr:spPr>
        <a:xfrm>
          <a:off x="1104900" y="999744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4445</xdr:rowOff>
    </xdr:to>
    <xdr:sp macro="" textlink="">
      <xdr:nvSpPr>
        <xdr:cNvPr id="130" name="フローチャート: 判断 129"/>
        <xdr:cNvSpPr/>
      </xdr:nvSpPr>
      <xdr:spPr>
        <a:xfrm>
          <a:off x="1917700" y="984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21590</xdr:rowOff>
    </xdr:from>
    <xdr:ext cx="594995" cy="261620"/>
    <xdr:sp macro="" textlink="">
      <xdr:nvSpPr>
        <xdr:cNvPr id="131" name="テキスト ボックス 130"/>
        <xdr:cNvSpPr txBox="1"/>
      </xdr:nvSpPr>
      <xdr:spPr>
        <a:xfrm>
          <a:off x="1673860" y="962279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98425</xdr:rowOff>
    </xdr:from>
    <xdr:to xmlns:xdr="http://schemas.openxmlformats.org/drawingml/2006/spreadsheetDrawing">
      <xdr:col>6</xdr:col>
      <xdr:colOff>38100</xdr:colOff>
      <xdr:row>58</xdr:row>
      <xdr:rowOff>26670</xdr:rowOff>
    </xdr:to>
    <xdr:sp macro="" textlink="">
      <xdr:nvSpPr>
        <xdr:cNvPr id="132" name="フローチャート: 判断 131"/>
        <xdr:cNvSpPr/>
      </xdr:nvSpPr>
      <xdr:spPr>
        <a:xfrm>
          <a:off x="1054100" y="98710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43815</xdr:rowOff>
    </xdr:from>
    <xdr:ext cx="594995" cy="261620"/>
    <xdr:sp macro="" textlink="">
      <xdr:nvSpPr>
        <xdr:cNvPr id="133" name="テキスト ボックス 132"/>
        <xdr:cNvSpPr txBox="1"/>
      </xdr:nvSpPr>
      <xdr:spPr>
        <a:xfrm>
          <a:off x="810260" y="964501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9460" cy="264795"/>
    <xdr:sp macro="" textlink="">
      <xdr:nvSpPr>
        <xdr:cNvPr id="134" name="テキスト ボックス 133"/>
        <xdr:cNvSpPr txBox="1"/>
      </xdr:nvSpPr>
      <xdr:spPr>
        <a:xfrm>
          <a:off x="43281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5" name="テキスト ボックス 134"/>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9460" cy="264795"/>
    <xdr:sp macro="" textlink="">
      <xdr:nvSpPr>
        <xdr:cNvPr id="136" name="テキスト ボックス 135"/>
        <xdr:cNvSpPr txBox="1"/>
      </xdr:nvSpPr>
      <xdr:spPr>
        <a:xfrm>
          <a:off x="264668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7" name="テキスト ボックス 136"/>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8" name="テキスト ボックス 137"/>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96520</xdr:rowOff>
    </xdr:from>
    <xdr:to xmlns:xdr="http://schemas.openxmlformats.org/drawingml/2006/spreadsheetDrawing">
      <xdr:col>24</xdr:col>
      <xdr:colOff>114300</xdr:colOff>
      <xdr:row>58</xdr:row>
      <xdr:rowOff>25400</xdr:rowOff>
    </xdr:to>
    <xdr:sp macro="" textlink="">
      <xdr:nvSpPr>
        <xdr:cNvPr id="139" name="楕円 138"/>
        <xdr:cNvSpPr/>
      </xdr:nvSpPr>
      <xdr:spPr>
        <a:xfrm>
          <a:off x="4462780" y="98691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74930</xdr:rowOff>
    </xdr:from>
    <xdr:ext cx="598805" cy="262890"/>
    <xdr:sp macro="" textlink="">
      <xdr:nvSpPr>
        <xdr:cNvPr id="140" name="総務費該当値テキスト"/>
        <xdr:cNvSpPr txBox="1"/>
      </xdr:nvSpPr>
      <xdr:spPr>
        <a:xfrm>
          <a:off x="4564380" y="984758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47625</xdr:rowOff>
    </xdr:from>
    <xdr:to xmlns:xdr="http://schemas.openxmlformats.org/drawingml/2006/spreadsheetDrawing">
      <xdr:col>20</xdr:col>
      <xdr:colOff>38100</xdr:colOff>
      <xdr:row>57</xdr:row>
      <xdr:rowOff>151765</xdr:rowOff>
    </xdr:to>
    <xdr:sp macro="" textlink="">
      <xdr:nvSpPr>
        <xdr:cNvPr id="141" name="楕円 140"/>
        <xdr:cNvSpPr/>
      </xdr:nvSpPr>
      <xdr:spPr>
        <a:xfrm>
          <a:off x="3649980" y="98202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143510</xdr:rowOff>
    </xdr:from>
    <xdr:ext cx="594995" cy="262890"/>
    <xdr:sp macro="" textlink="">
      <xdr:nvSpPr>
        <xdr:cNvPr id="142" name="テキスト ボックス 141"/>
        <xdr:cNvSpPr txBox="1"/>
      </xdr:nvSpPr>
      <xdr:spPr>
        <a:xfrm>
          <a:off x="3406140" y="991616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167640</xdr:rowOff>
    </xdr:from>
    <xdr:to xmlns:xdr="http://schemas.openxmlformats.org/drawingml/2006/spreadsheetDrawing">
      <xdr:col>15</xdr:col>
      <xdr:colOff>101600</xdr:colOff>
      <xdr:row>57</xdr:row>
      <xdr:rowOff>95885</xdr:rowOff>
    </xdr:to>
    <xdr:sp macro="" textlink="">
      <xdr:nvSpPr>
        <xdr:cNvPr id="143" name="楕円 142"/>
        <xdr:cNvSpPr/>
      </xdr:nvSpPr>
      <xdr:spPr>
        <a:xfrm>
          <a:off x="2781300" y="9768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86995</xdr:rowOff>
    </xdr:from>
    <xdr:ext cx="597535" cy="262890"/>
    <xdr:sp macro="" textlink="">
      <xdr:nvSpPr>
        <xdr:cNvPr id="144" name="テキスト ボックス 143"/>
        <xdr:cNvSpPr txBox="1"/>
      </xdr:nvSpPr>
      <xdr:spPr>
        <a:xfrm>
          <a:off x="2542540" y="9859645"/>
          <a:ext cx="5975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18415</xdr:rowOff>
    </xdr:from>
    <xdr:to xmlns:xdr="http://schemas.openxmlformats.org/drawingml/2006/spreadsheetDrawing">
      <xdr:col>10</xdr:col>
      <xdr:colOff>165100</xdr:colOff>
      <xdr:row>58</xdr:row>
      <xdr:rowOff>122555</xdr:rowOff>
    </xdr:to>
    <xdr:sp macro="" textlink="">
      <xdr:nvSpPr>
        <xdr:cNvPr id="145" name="楕円 144"/>
        <xdr:cNvSpPr/>
      </xdr:nvSpPr>
      <xdr:spPr>
        <a:xfrm>
          <a:off x="1917700" y="99625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113030</xdr:rowOff>
    </xdr:from>
    <xdr:ext cx="594995" cy="260985"/>
    <xdr:sp macro="" textlink="">
      <xdr:nvSpPr>
        <xdr:cNvPr id="146" name="テキスト ボックス 145"/>
        <xdr:cNvSpPr txBox="1"/>
      </xdr:nvSpPr>
      <xdr:spPr>
        <a:xfrm>
          <a:off x="1673860" y="10057130"/>
          <a:ext cx="594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xdr:rowOff>
    </xdr:from>
    <xdr:to xmlns:xdr="http://schemas.openxmlformats.org/drawingml/2006/spreadsheetDrawing">
      <xdr:col>6</xdr:col>
      <xdr:colOff>38100</xdr:colOff>
      <xdr:row>58</xdr:row>
      <xdr:rowOff>104775</xdr:rowOff>
    </xdr:to>
    <xdr:sp macro="" textlink="">
      <xdr:nvSpPr>
        <xdr:cNvPr id="147" name="楕円 146"/>
        <xdr:cNvSpPr/>
      </xdr:nvSpPr>
      <xdr:spPr>
        <a:xfrm>
          <a:off x="1054100" y="99447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95250</xdr:rowOff>
    </xdr:from>
    <xdr:ext cx="594995" cy="265430"/>
    <xdr:sp macro="" textlink="">
      <xdr:nvSpPr>
        <xdr:cNvPr id="148" name="テキスト ボックス 147"/>
        <xdr:cNvSpPr txBox="1"/>
      </xdr:nvSpPr>
      <xdr:spPr>
        <a:xfrm>
          <a:off x="810260" y="1003935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9" name="正方形/長方形 148"/>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0" name="正方形/長方形 149"/>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2" name="正方形/長方形 151"/>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4" name="正方形/長方形 153"/>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6" name="正方形/長方形 155"/>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8615" cy="227965"/>
    <xdr:sp macro="" textlink="">
      <xdr:nvSpPr>
        <xdr:cNvPr id="157" name="テキスト ボックス 156"/>
        <xdr:cNvSpPr txBox="1"/>
      </xdr:nvSpPr>
      <xdr:spPr>
        <a:xfrm>
          <a:off x="708660" y="11494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8" name="直線コネクタ 157"/>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114300</xdr:rowOff>
    </xdr:from>
    <xdr:ext cx="247650" cy="263525"/>
    <xdr:sp macro="" textlink="">
      <xdr:nvSpPr>
        <xdr:cNvPr id="159" name="テキスト ボックス 158"/>
        <xdr:cNvSpPr txBox="1"/>
      </xdr:nvSpPr>
      <xdr:spPr>
        <a:xfrm>
          <a:off x="502920" y="1383030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143510</xdr:rowOff>
    </xdr:from>
    <xdr:to xmlns:xdr="http://schemas.openxmlformats.org/drawingml/2006/spreadsheetDrawing">
      <xdr:col>28</xdr:col>
      <xdr:colOff>114300</xdr:colOff>
      <xdr:row>78</xdr:row>
      <xdr:rowOff>143510</xdr:rowOff>
    </xdr:to>
    <xdr:cxnSp macro="">
      <xdr:nvCxnSpPr>
        <xdr:cNvPr id="160" name="直線コネクタ 159"/>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171450</xdr:rowOff>
    </xdr:from>
    <xdr:ext cx="594360" cy="263525"/>
    <xdr:sp macro="" textlink="">
      <xdr:nvSpPr>
        <xdr:cNvPr id="161" name="テキスト ボックス 160"/>
        <xdr:cNvSpPr txBox="1"/>
      </xdr:nvSpPr>
      <xdr:spPr>
        <a:xfrm>
          <a:off x="166370" y="133731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62" name="直線コネクタ 161"/>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55880</xdr:rowOff>
    </xdr:from>
    <xdr:ext cx="594360" cy="260985"/>
    <xdr:sp macro="" textlink="">
      <xdr:nvSpPr>
        <xdr:cNvPr id="163" name="テキスト ボックス 162"/>
        <xdr:cNvSpPr txBox="1"/>
      </xdr:nvSpPr>
      <xdr:spPr>
        <a:xfrm>
          <a:off x="166370" y="129146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84455</xdr:rowOff>
    </xdr:from>
    <xdr:to xmlns:xdr="http://schemas.openxmlformats.org/drawingml/2006/spreadsheetDrawing">
      <xdr:col>28</xdr:col>
      <xdr:colOff>114300</xdr:colOff>
      <xdr:row>73</xdr:row>
      <xdr:rowOff>84455</xdr:rowOff>
    </xdr:to>
    <xdr:cxnSp macro="">
      <xdr:nvCxnSpPr>
        <xdr:cNvPr id="164" name="直線コネクタ 163"/>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114300</xdr:rowOff>
    </xdr:from>
    <xdr:ext cx="594360" cy="263525"/>
    <xdr:sp macro="" textlink="">
      <xdr:nvSpPr>
        <xdr:cNvPr id="165" name="テキスト ボックス 164"/>
        <xdr:cNvSpPr txBox="1"/>
      </xdr:nvSpPr>
      <xdr:spPr>
        <a:xfrm>
          <a:off x="166370" y="124587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143510</xdr:rowOff>
    </xdr:from>
    <xdr:to xmlns:xdr="http://schemas.openxmlformats.org/drawingml/2006/spreadsheetDrawing">
      <xdr:col>28</xdr:col>
      <xdr:colOff>114300</xdr:colOff>
      <xdr:row>70</xdr:row>
      <xdr:rowOff>143510</xdr:rowOff>
    </xdr:to>
    <xdr:cxnSp macro="">
      <xdr:nvCxnSpPr>
        <xdr:cNvPr id="166" name="直線コネクタ 165"/>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171450</xdr:rowOff>
    </xdr:from>
    <xdr:ext cx="594360" cy="263525"/>
    <xdr:sp macro="" textlink="">
      <xdr:nvSpPr>
        <xdr:cNvPr id="167" name="テキスト ボックス 166"/>
        <xdr:cNvSpPr txBox="1"/>
      </xdr:nvSpPr>
      <xdr:spPr>
        <a:xfrm>
          <a:off x="166370" y="120015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8" name="直線コネクタ 167"/>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4360" cy="260985"/>
    <xdr:sp macro="" textlink="">
      <xdr:nvSpPr>
        <xdr:cNvPr id="169" name="テキスト ボックス 168"/>
        <xdr:cNvSpPr txBox="1"/>
      </xdr:nvSpPr>
      <xdr:spPr>
        <a:xfrm>
          <a:off x="166370" y="11543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0"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64135</xdr:rowOff>
    </xdr:from>
    <xdr:to xmlns:xdr="http://schemas.openxmlformats.org/drawingml/2006/spreadsheetDrawing">
      <xdr:col>24</xdr:col>
      <xdr:colOff>62865</xdr:colOff>
      <xdr:row>77</xdr:row>
      <xdr:rowOff>158750</xdr:rowOff>
    </xdr:to>
    <xdr:cxnSp macro="">
      <xdr:nvCxnSpPr>
        <xdr:cNvPr id="171" name="直線コネクタ 170"/>
        <xdr:cNvCxnSpPr/>
      </xdr:nvCxnSpPr>
      <xdr:spPr>
        <a:xfrm flipV="1">
          <a:off x="4511675" y="12408535"/>
          <a:ext cx="127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161925</xdr:rowOff>
    </xdr:from>
    <xdr:ext cx="598805" cy="264795"/>
    <xdr:sp macro="" textlink="">
      <xdr:nvSpPr>
        <xdr:cNvPr id="172" name="民生費最小値テキスト"/>
        <xdr:cNvSpPr txBox="1"/>
      </xdr:nvSpPr>
      <xdr:spPr>
        <a:xfrm>
          <a:off x="4564380" y="1336357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158750</xdr:rowOff>
    </xdr:from>
    <xdr:to xmlns:xdr="http://schemas.openxmlformats.org/drawingml/2006/spreadsheetDrawing">
      <xdr:col>24</xdr:col>
      <xdr:colOff>152400</xdr:colOff>
      <xdr:row>77</xdr:row>
      <xdr:rowOff>158750</xdr:rowOff>
    </xdr:to>
    <xdr:cxnSp macro="">
      <xdr:nvCxnSpPr>
        <xdr:cNvPr id="173" name="直線コネクタ 172"/>
        <xdr:cNvCxnSpPr/>
      </xdr:nvCxnSpPr>
      <xdr:spPr>
        <a:xfrm>
          <a:off x="4429760" y="13360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9525</xdr:rowOff>
    </xdr:from>
    <xdr:ext cx="598805" cy="261620"/>
    <xdr:sp macro="" textlink="">
      <xdr:nvSpPr>
        <xdr:cNvPr id="174" name="民生費最大値テキスト"/>
        <xdr:cNvSpPr txBox="1"/>
      </xdr:nvSpPr>
      <xdr:spPr>
        <a:xfrm>
          <a:off x="4564380" y="1218247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64135</xdr:rowOff>
    </xdr:from>
    <xdr:to xmlns:xdr="http://schemas.openxmlformats.org/drawingml/2006/spreadsheetDrawing">
      <xdr:col>24</xdr:col>
      <xdr:colOff>152400</xdr:colOff>
      <xdr:row>72</xdr:row>
      <xdr:rowOff>64135</xdr:rowOff>
    </xdr:to>
    <xdr:cxnSp macro="">
      <xdr:nvCxnSpPr>
        <xdr:cNvPr id="175" name="直線コネクタ 174"/>
        <xdr:cNvCxnSpPr/>
      </xdr:nvCxnSpPr>
      <xdr:spPr>
        <a:xfrm>
          <a:off x="4429760" y="12408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103505</xdr:rowOff>
    </xdr:from>
    <xdr:to xmlns:xdr="http://schemas.openxmlformats.org/drawingml/2006/spreadsheetDrawing">
      <xdr:col>24</xdr:col>
      <xdr:colOff>63500</xdr:colOff>
      <xdr:row>75</xdr:row>
      <xdr:rowOff>147320</xdr:rowOff>
    </xdr:to>
    <xdr:cxnSp macro="">
      <xdr:nvCxnSpPr>
        <xdr:cNvPr id="176" name="直線コネクタ 175"/>
        <xdr:cNvCxnSpPr/>
      </xdr:nvCxnSpPr>
      <xdr:spPr>
        <a:xfrm>
          <a:off x="3700780" y="1296225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49530</xdr:rowOff>
    </xdr:from>
    <xdr:ext cx="598805" cy="265430"/>
    <xdr:sp macro="" textlink="">
      <xdr:nvSpPr>
        <xdr:cNvPr id="177" name="民生費平均値テキスト"/>
        <xdr:cNvSpPr txBox="1"/>
      </xdr:nvSpPr>
      <xdr:spPr>
        <a:xfrm>
          <a:off x="4564380" y="1273683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26670</xdr:rowOff>
    </xdr:from>
    <xdr:to xmlns:xdr="http://schemas.openxmlformats.org/drawingml/2006/spreadsheetDrawing">
      <xdr:col>24</xdr:col>
      <xdr:colOff>114300</xdr:colOff>
      <xdr:row>75</xdr:row>
      <xdr:rowOff>130175</xdr:rowOff>
    </xdr:to>
    <xdr:sp macro="" textlink="">
      <xdr:nvSpPr>
        <xdr:cNvPr id="178" name="フローチャート: 判断 177"/>
        <xdr:cNvSpPr/>
      </xdr:nvSpPr>
      <xdr:spPr>
        <a:xfrm>
          <a:off x="4462780" y="12885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103505</xdr:rowOff>
    </xdr:from>
    <xdr:to xmlns:xdr="http://schemas.openxmlformats.org/drawingml/2006/spreadsheetDrawing">
      <xdr:col>19</xdr:col>
      <xdr:colOff>177800</xdr:colOff>
      <xdr:row>76</xdr:row>
      <xdr:rowOff>50165</xdr:rowOff>
    </xdr:to>
    <xdr:cxnSp macro="">
      <xdr:nvCxnSpPr>
        <xdr:cNvPr id="179" name="直線コネクタ 178"/>
        <xdr:cNvCxnSpPr/>
      </xdr:nvCxnSpPr>
      <xdr:spPr>
        <a:xfrm flipV="1">
          <a:off x="2832100" y="12962255"/>
          <a:ext cx="8686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147320</xdr:rowOff>
    </xdr:from>
    <xdr:to xmlns:xdr="http://schemas.openxmlformats.org/drawingml/2006/spreadsheetDrawing">
      <xdr:col>20</xdr:col>
      <xdr:colOff>38100</xdr:colOff>
      <xdr:row>75</xdr:row>
      <xdr:rowOff>76835</xdr:rowOff>
    </xdr:to>
    <xdr:sp macro="" textlink="">
      <xdr:nvSpPr>
        <xdr:cNvPr id="180" name="フローチャート: 判断 179"/>
        <xdr:cNvSpPr/>
      </xdr:nvSpPr>
      <xdr:spPr>
        <a:xfrm>
          <a:off x="3649980" y="128346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92710</xdr:rowOff>
    </xdr:from>
    <xdr:ext cx="594995" cy="263525"/>
    <xdr:sp macro="" textlink="">
      <xdr:nvSpPr>
        <xdr:cNvPr id="181" name="テキスト ボックス 180"/>
        <xdr:cNvSpPr txBox="1"/>
      </xdr:nvSpPr>
      <xdr:spPr>
        <a:xfrm>
          <a:off x="3406140" y="1260856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50165</xdr:rowOff>
    </xdr:from>
    <xdr:to xmlns:xdr="http://schemas.openxmlformats.org/drawingml/2006/spreadsheetDrawing">
      <xdr:col>15</xdr:col>
      <xdr:colOff>50800</xdr:colOff>
      <xdr:row>76</xdr:row>
      <xdr:rowOff>90170</xdr:rowOff>
    </xdr:to>
    <xdr:cxnSp macro="">
      <xdr:nvCxnSpPr>
        <xdr:cNvPr id="182" name="直線コネクタ 181"/>
        <xdr:cNvCxnSpPr/>
      </xdr:nvCxnSpPr>
      <xdr:spPr>
        <a:xfrm flipV="1">
          <a:off x="1968500" y="1308036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130175</xdr:rowOff>
    </xdr:from>
    <xdr:to xmlns:xdr="http://schemas.openxmlformats.org/drawingml/2006/spreadsheetDrawing">
      <xdr:col>15</xdr:col>
      <xdr:colOff>101600</xdr:colOff>
      <xdr:row>76</xdr:row>
      <xdr:rowOff>59055</xdr:rowOff>
    </xdr:to>
    <xdr:sp macro="" textlink="">
      <xdr:nvSpPr>
        <xdr:cNvPr id="183" name="フローチャート: 判断 182"/>
        <xdr:cNvSpPr/>
      </xdr:nvSpPr>
      <xdr:spPr>
        <a:xfrm>
          <a:off x="2781300" y="12988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76835</xdr:rowOff>
    </xdr:from>
    <xdr:ext cx="597535" cy="261620"/>
    <xdr:sp macro="" textlink="">
      <xdr:nvSpPr>
        <xdr:cNvPr id="184" name="テキスト ボックス 183"/>
        <xdr:cNvSpPr txBox="1"/>
      </xdr:nvSpPr>
      <xdr:spPr>
        <a:xfrm>
          <a:off x="2542540" y="12764135"/>
          <a:ext cx="5975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90170</xdr:rowOff>
    </xdr:from>
    <xdr:to xmlns:xdr="http://schemas.openxmlformats.org/drawingml/2006/spreadsheetDrawing">
      <xdr:col>10</xdr:col>
      <xdr:colOff>114300</xdr:colOff>
      <xdr:row>76</xdr:row>
      <xdr:rowOff>105410</xdr:rowOff>
    </xdr:to>
    <xdr:cxnSp macro="">
      <xdr:nvCxnSpPr>
        <xdr:cNvPr id="185" name="直線コネクタ 184"/>
        <xdr:cNvCxnSpPr/>
      </xdr:nvCxnSpPr>
      <xdr:spPr>
        <a:xfrm flipV="1">
          <a:off x="1104900" y="1312037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7620</xdr:rowOff>
    </xdr:from>
    <xdr:to xmlns:xdr="http://schemas.openxmlformats.org/drawingml/2006/spreadsheetDrawing">
      <xdr:col>10</xdr:col>
      <xdr:colOff>165100</xdr:colOff>
      <xdr:row>76</xdr:row>
      <xdr:rowOff>111760</xdr:rowOff>
    </xdr:to>
    <xdr:sp macro="" textlink="">
      <xdr:nvSpPr>
        <xdr:cNvPr id="186" name="フローチャート: 判断 185"/>
        <xdr:cNvSpPr/>
      </xdr:nvSpPr>
      <xdr:spPr>
        <a:xfrm>
          <a:off x="1917700" y="130378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127635</xdr:rowOff>
    </xdr:from>
    <xdr:ext cx="594995" cy="263525"/>
    <xdr:sp macro="" textlink="">
      <xdr:nvSpPr>
        <xdr:cNvPr id="187" name="テキスト ボックス 186"/>
        <xdr:cNvSpPr txBox="1"/>
      </xdr:nvSpPr>
      <xdr:spPr>
        <a:xfrm>
          <a:off x="1673860" y="1281493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33655</xdr:rowOff>
    </xdr:from>
    <xdr:to xmlns:xdr="http://schemas.openxmlformats.org/drawingml/2006/spreadsheetDrawing">
      <xdr:col>6</xdr:col>
      <xdr:colOff>38100</xdr:colOff>
      <xdr:row>76</xdr:row>
      <xdr:rowOff>137795</xdr:rowOff>
    </xdr:to>
    <xdr:sp macro="" textlink="">
      <xdr:nvSpPr>
        <xdr:cNvPr id="188" name="フローチャート: 判断 187"/>
        <xdr:cNvSpPr/>
      </xdr:nvSpPr>
      <xdr:spPr>
        <a:xfrm>
          <a:off x="1054100" y="1306385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154940</xdr:rowOff>
    </xdr:from>
    <xdr:ext cx="594995" cy="262890"/>
    <xdr:sp macro="" textlink="">
      <xdr:nvSpPr>
        <xdr:cNvPr id="189" name="テキスト ボックス 188"/>
        <xdr:cNvSpPr txBox="1"/>
      </xdr:nvSpPr>
      <xdr:spPr>
        <a:xfrm>
          <a:off x="810260" y="128422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9460" cy="264795"/>
    <xdr:sp macro="" textlink="">
      <xdr:nvSpPr>
        <xdr:cNvPr id="190" name="テキスト ボックス 189"/>
        <xdr:cNvSpPr txBox="1"/>
      </xdr:nvSpPr>
      <xdr:spPr>
        <a:xfrm>
          <a:off x="43281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1" name="テキスト ボックス 190"/>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9460" cy="264795"/>
    <xdr:sp macro="" textlink="">
      <xdr:nvSpPr>
        <xdr:cNvPr id="192" name="テキスト ボックス 191"/>
        <xdr:cNvSpPr txBox="1"/>
      </xdr:nvSpPr>
      <xdr:spPr>
        <a:xfrm>
          <a:off x="264668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3" name="テキスト ボックス 192"/>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4" name="テキスト ボックス 193"/>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95250</xdr:rowOff>
    </xdr:from>
    <xdr:to xmlns:xdr="http://schemas.openxmlformats.org/drawingml/2006/spreadsheetDrawing">
      <xdr:col>24</xdr:col>
      <xdr:colOff>114300</xdr:colOff>
      <xdr:row>76</xdr:row>
      <xdr:rowOff>24130</xdr:rowOff>
    </xdr:to>
    <xdr:sp macro="" textlink="">
      <xdr:nvSpPr>
        <xdr:cNvPr id="195" name="楕円 194"/>
        <xdr:cNvSpPr/>
      </xdr:nvSpPr>
      <xdr:spPr>
        <a:xfrm>
          <a:off x="4462780" y="12954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73025</xdr:rowOff>
    </xdr:from>
    <xdr:ext cx="598805" cy="264795"/>
    <xdr:sp macro="" textlink="">
      <xdr:nvSpPr>
        <xdr:cNvPr id="196" name="民生費該当値テキスト"/>
        <xdr:cNvSpPr txBox="1"/>
      </xdr:nvSpPr>
      <xdr:spPr>
        <a:xfrm>
          <a:off x="4564380" y="1293177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50800</xdr:rowOff>
    </xdr:from>
    <xdr:to xmlns:xdr="http://schemas.openxmlformats.org/drawingml/2006/spreadsheetDrawing">
      <xdr:col>20</xdr:col>
      <xdr:colOff>38100</xdr:colOff>
      <xdr:row>75</xdr:row>
      <xdr:rowOff>155575</xdr:rowOff>
    </xdr:to>
    <xdr:sp macro="" textlink="">
      <xdr:nvSpPr>
        <xdr:cNvPr id="197" name="楕円 196"/>
        <xdr:cNvSpPr/>
      </xdr:nvSpPr>
      <xdr:spPr>
        <a:xfrm>
          <a:off x="3649980" y="1290955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146685</xdr:rowOff>
    </xdr:from>
    <xdr:ext cx="594995" cy="260985"/>
    <xdr:sp macro="" textlink="">
      <xdr:nvSpPr>
        <xdr:cNvPr id="198" name="テキスト ボックス 197"/>
        <xdr:cNvSpPr txBox="1"/>
      </xdr:nvSpPr>
      <xdr:spPr>
        <a:xfrm>
          <a:off x="3406140" y="13005435"/>
          <a:ext cx="594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171450</xdr:rowOff>
    </xdr:from>
    <xdr:to xmlns:xdr="http://schemas.openxmlformats.org/drawingml/2006/spreadsheetDrawing">
      <xdr:col>15</xdr:col>
      <xdr:colOff>101600</xdr:colOff>
      <xdr:row>76</xdr:row>
      <xdr:rowOff>102870</xdr:rowOff>
    </xdr:to>
    <xdr:sp macro="" textlink="">
      <xdr:nvSpPr>
        <xdr:cNvPr id="199" name="楕円 198"/>
        <xdr:cNvSpPr/>
      </xdr:nvSpPr>
      <xdr:spPr>
        <a:xfrm>
          <a:off x="2781300" y="13030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93345</xdr:rowOff>
    </xdr:from>
    <xdr:ext cx="597535" cy="264160"/>
    <xdr:sp macro="" textlink="">
      <xdr:nvSpPr>
        <xdr:cNvPr id="200" name="テキスト ボックス 199"/>
        <xdr:cNvSpPr txBox="1"/>
      </xdr:nvSpPr>
      <xdr:spPr>
        <a:xfrm>
          <a:off x="2542540" y="13123545"/>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38100</xdr:rowOff>
    </xdr:from>
    <xdr:to xmlns:xdr="http://schemas.openxmlformats.org/drawingml/2006/spreadsheetDrawing">
      <xdr:col>10</xdr:col>
      <xdr:colOff>165100</xdr:colOff>
      <xdr:row>76</xdr:row>
      <xdr:rowOff>142240</xdr:rowOff>
    </xdr:to>
    <xdr:sp macro="" textlink="">
      <xdr:nvSpPr>
        <xdr:cNvPr id="201" name="楕円 200"/>
        <xdr:cNvSpPr/>
      </xdr:nvSpPr>
      <xdr:spPr>
        <a:xfrm>
          <a:off x="1917700" y="130683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94995" cy="262255"/>
    <xdr:sp macro="" textlink="">
      <xdr:nvSpPr>
        <xdr:cNvPr id="202" name="テキスト ボックス 201"/>
        <xdr:cNvSpPr txBox="1"/>
      </xdr:nvSpPr>
      <xdr:spPr>
        <a:xfrm>
          <a:off x="1673860" y="13163550"/>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53975</xdr:rowOff>
    </xdr:from>
    <xdr:to xmlns:xdr="http://schemas.openxmlformats.org/drawingml/2006/spreadsheetDrawing">
      <xdr:col>6</xdr:col>
      <xdr:colOff>38100</xdr:colOff>
      <xdr:row>76</xdr:row>
      <xdr:rowOff>158750</xdr:rowOff>
    </xdr:to>
    <xdr:sp macro="" textlink="">
      <xdr:nvSpPr>
        <xdr:cNvPr id="203" name="楕円 202"/>
        <xdr:cNvSpPr/>
      </xdr:nvSpPr>
      <xdr:spPr>
        <a:xfrm>
          <a:off x="1054100" y="130841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148590</xdr:rowOff>
    </xdr:from>
    <xdr:ext cx="594995" cy="262890"/>
    <xdr:sp macro="" textlink="">
      <xdr:nvSpPr>
        <xdr:cNvPr id="204" name="テキスト ボックス 203"/>
        <xdr:cNvSpPr txBox="1"/>
      </xdr:nvSpPr>
      <xdr:spPr>
        <a:xfrm>
          <a:off x="810260" y="1317879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5" name="正方形/長方形 204"/>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6" name="正方形/長方形 205"/>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8" name="正方形/長方形 207"/>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0" name="正方形/長方形 209"/>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8615" cy="227965"/>
    <xdr:sp macro="" textlink="">
      <xdr:nvSpPr>
        <xdr:cNvPr id="213" name="テキスト ボックス 212"/>
        <xdr:cNvSpPr txBox="1"/>
      </xdr:nvSpPr>
      <xdr:spPr>
        <a:xfrm>
          <a:off x="708660" y="14923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650" cy="255270"/>
    <xdr:sp macro="" textlink="">
      <xdr:nvSpPr>
        <xdr:cNvPr id="216" name="テキスト ボックス 215"/>
        <xdr:cNvSpPr txBox="1"/>
      </xdr:nvSpPr>
      <xdr:spPr>
        <a:xfrm>
          <a:off x="502920" y="1679956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360" cy="255270"/>
    <xdr:sp macro="" textlink="">
      <xdr:nvSpPr>
        <xdr:cNvPr id="218" name="テキスト ボックス 217"/>
        <xdr:cNvSpPr txBox="1"/>
      </xdr:nvSpPr>
      <xdr:spPr>
        <a:xfrm>
          <a:off x="166370" y="1634236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360" cy="255270"/>
    <xdr:sp macro="" textlink="">
      <xdr:nvSpPr>
        <xdr:cNvPr id="220" name="テキスト ボックス 219"/>
        <xdr:cNvSpPr txBox="1"/>
      </xdr:nvSpPr>
      <xdr:spPr>
        <a:xfrm>
          <a:off x="166370" y="1588516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143510</xdr:rowOff>
    </xdr:from>
    <xdr:to xmlns:xdr="http://schemas.openxmlformats.org/drawingml/2006/spreadsheetDrawing">
      <xdr:col>28</xdr:col>
      <xdr:colOff>114300</xdr:colOff>
      <xdr:row>90</xdr:row>
      <xdr:rowOff>143510</xdr:rowOff>
    </xdr:to>
    <xdr:cxnSp macro="">
      <xdr:nvCxnSpPr>
        <xdr:cNvPr id="221" name="直線コネクタ 220"/>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171450</xdr:rowOff>
    </xdr:from>
    <xdr:ext cx="594360" cy="261620"/>
    <xdr:sp macro="" textlink="">
      <xdr:nvSpPr>
        <xdr:cNvPr id="222" name="テキスト ボックス 221"/>
        <xdr:cNvSpPr txBox="1"/>
      </xdr:nvSpPr>
      <xdr:spPr>
        <a:xfrm>
          <a:off x="166370" y="15430500"/>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4360" cy="260985"/>
    <xdr:sp macro="" textlink="">
      <xdr:nvSpPr>
        <xdr:cNvPr id="224" name="テキスト ボックス 223"/>
        <xdr:cNvSpPr txBox="1"/>
      </xdr:nvSpPr>
      <xdr:spPr>
        <a:xfrm>
          <a:off x="166370" y="14972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163830</xdr:rowOff>
    </xdr:from>
    <xdr:to xmlns:xdr="http://schemas.openxmlformats.org/drawingml/2006/spreadsheetDrawing">
      <xdr:col>24</xdr:col>
      <xdr:colOff>62865</xdr:colOff>
      <xdr:row>97</xdr:row>
      <xdr:rowOff>133985</xdr:rowOff>
    </xdr:to>
    <xdr:cxnSp macro="">
      <xdr:nvCxnSpPr>
        <xdr:cNvPr id="226" name="直線コネクタ 225"/>
        <xdr:cNvCxnSpPr/>
      </xdr:nvCxnSpPr>
      <xdr:spPr>
        <a:xfrm flipV="1">
          <a:off x="4511675" y="1559433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27" name="衛生費最小値テキスト"/>
        <xdr:cNvSpPr txBox="1"/>
      </xdr:nvSpPr>
      <xdr:spPr>
        <a:xfrm>
          <a:off x="456438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28" name="直線コネクタ 227"/>
        <xdr:cNvCxnSpPr/>
      </xdr:nvCxnSpPr>
      <xdr:spPr>
        <a:xfrm>
          <a:off x="4429760" y="16764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109855</xdr:rowOff>
    </xdr:from>
    <xdr:ext cx="598805" cy="262255"/>
    <xdr:sp macro="" textlink="">
      <xdr:nvSpPr>
        <xdr:cNvPr id="229" name="衛生費最大値テキスト"/>
        <xdr:cNvSpPr txBox="1"/>
      </xdr:nvSpPr>
      <xdr:spPr>
        <a:xfrm>
          <a:off x="4564380" y="1536890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163830</xdr:rowOff>
    </xdr:from>
    <xdr:to xmlns:xdr="http://schemas.openxmlformats.org/drawingml/2006/spreadsheetDrawing">
      <xdr:col>24</xdr:col>
      <xdr:colOff>152400</xdr:colOff>
      <xdr:row>90</xdr:row>
      <xdr:rowOff>163830</xdr:rowOff>
    </xdr:to>
    <xdr:cxnSp macro="">
      <xdr:nvCxnSpPr>
        <xdr:cNvPr id="230" name="直線コネクタ 229"/>
        <xdr:cNvCxnSpPr/>
      </xdr:nvCxnSpPr>
      <xdr:spPr>
        <a:xfrm>
          <a:off x="4429760" y="15594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129540</xdr:rowOff>
    </xdr:from>
    <xdr:to xmlns:xdr="http://schemas.openxmlformats.org/drawingml/2006/spreadsheetDrawing">
      <xdr:col>24</xdr:col>
      <xdr:colOff>63500</xdr:colOff>
      <xdr:row>97</xdr:row>
      <xdr:rowOff>135890</xdr:rowOff>
    </xdr:to>
    <xdr:cxnSp macro="">
      <xdr:nvCxnSpPr>
        <xdr:cNvPr id="231" name="直線コネクタ 230"/>
        <xdr:cNvCxnSpPr/>
      </xdr:nvCxnSpPr>
      <xdr:spPr>
        <a:xfrm flipV="1">
          <a:off x="3700780" y="1676019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135890</xdr:rowOff>
    </xdr:from>
    <xdr:ext cx="598805" cy="259080"/>
    <xdr:sp macro="" textlink="">
      <xdr:nvSpPr>
        <xdr:cNvPr id="232" name="衛生費平均値テキスト"/>
        <xdr:cNvSpPr txBox="1"/>
      </xdr:nvSpPr>
      <xdr:spPr>
        <a:xfrm>
          <a:off x="4564380" y="1625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3" name="フローチャート: 判断 232"/>
        <xdr:cNvSpPr/>
      </xdr:nvSpPr>
      <xdr:spPr>
        <a:xfrm>
          <a:off x="446278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135890</xdr:rowOff>
    </xdr:from>
    <xdr:to xmlns:xdr="http://schemas.openxmlformats.org/drawingml/2006/spreadsheetDrawing">
      <xdr:col>19</xdr:col>
      <xdr:colOff>177800</xdr:colOff>
      <xdr:row>98</xdr:row>
      <xdr:rowOff>3810</xdr:rowOff>
    </xdr:to>
    <xdr:cxnSp macro="">
      <xdr:nvCxnSpPr>
        <xdr:cNvPr id="234" name="直線コネクタ 233"/>
        <xdr:cNvCxnSpPr/>
      </xdr:nvCxnSpPr>
      <xdr:spPr>
        <a:xfrm flipV="1">
          <a:off x="2832100" y="16766540"/>
          <a:ext cx="868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118745</xdr:rowOff>
    </xdr:from>
    <xdr:to xmlns:xdr="http://schemas.openxmlformats.org/drawingml/2006/spreadsheetDrawing">
      <xdr:col>20</xdr:col>
      <xdr:colOff>38100</xdr:colOff>
      <xdr:row>96</xdr:row>
      <xdr:rowOff>48895</xdr:rowOff>
    </xdr:to>
    <xdr:sp macro="" textlink="">
      <xdr:nvSpPr>
        <xdr:cNvPr id="235" name="フローチャート: 判断 234"/>
        <xdr:cNvSpPr/>
      </xdr:nvSpPr>
      <xdr:spPr>
        <a:xfrm>
          <a:off x="3649980" y="16406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65405</xdr:rowOff>
    </xdr:from>
    <xdr:ext cx="594995" cy="255270"/>
    <xdr:sp macro="" textlink="">
      <xdr:nvSpPr>
        <xdr:cNvPr id="236" name="テキスト ボックス 235"/>
        <xdr:cNvSpPr txBox="1"/>
      </xdr:nvSpPr>
      <xdr:spPr>
        <a:xfrm>
          <a:off x="3406140" y="161817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3810</xdr:rowOff>
    </xdr:from>
    <xdr:to xmlns:xdr="http://schemas.openxmlformats.org/drawingml/2006/spreadsheetDrawing">
      <xdr:col>15</xdr:col>
      <xdr:colOff>50800</xdr:colOff>
      <xdr:row>98</xdr:row>
      <xdr:rowOff>8255</xdr:rowOff>
    </xdr:to>
    <xdr:cxnSp macro="">
      <xdr:nvCxnSpPr>
        <xdr:cNvPr id="237" name="直線コネクタ 236"/>
        <xdr:cNvCxnSpPr/>
      </xdr:nvCxnSpPr>
      <xdr:spPr>
        <a:xfrm flipV="1">
          <a:off x="1968500" y="168059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7813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129540</xdr:rowOff>
    </xdr:from>
    <xdr:ext cx="530860" cy="259080"/>
    <xdr:sp macro="" textlink="">
      <xdr:nvSpPr>
        <xdr:cNvPr id="239" name="テキスト ボックス 238"/>
        <xdr:cNvSpPr txBox="1"/>
      </xdr:nvSpPr>
      <xdr:spPr>
        <a:xfrm>
          <a:off x="2574925" y="16245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8255</xdr:rowOff>
    </xdr:from>
    <xdr:to xmlns:xdr="http://schemas.openxmlformats.org/drawingml/2006/spreadsheetDrawing">
      <xdr:col>10</xdr:col>
      <xdr:colOff>114300</xdr:colOff>
      <xdr:row>98</xdr:row>
      <xdr:rowOff>13970</xdr:rowOff>
    </xdr:to>
    <xdr:cxnSp macro="">
      <xdr:nvCxnSpPr>
        <xdr:cNvPr id="240" name="直線コネクタ 239"/>
        <xdr:cNvCxnSpPr/>
      </xdr:nvCxnSpPr>
      <xdr:spPr>
        <a:xfrm flipV="1">
          <a:off x="1104900" y="1681035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29845</xdr:rowOff>
    </xdr:from>
    <xdr:to xmlns:xdr="http://schemas.openxmlformats.org/drawingml/2006/spreadsheetDrawing">
      <xdr:col>10</xdr:col>
      <xdr:colOff>165100</xdr:colOff>
      <xdr:row>96</xdr:row>
      <xdr:rowOff>132080</xdr:rowOff>
    </xdr:to>
    <xdr:sp macro="" textlink="">
      <xdr:nvSpPr>
        <xdr:cNvPr id="241" name="フローチャート: 判断 240"/>
        <xdr:cNvSpPr/>
      </xdr:nvSpPr>
      <xdr:spPr>
        <a:xfrm>
          <a:off x="1917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147955</xdr:rowOff>
    </xdr:from>
    <xdr:ext cx="533400" cy="258445"/>
    <xdr:sp macro="" textlink="">
      <xdr:nvSpPr>
        <xdr:cNvPr id="242" name="テキスト ボックス 241"/>
        <xdr:cNvSpPr txBox="1"/>
      </xdr:nvSpPr>
      <xdr:spPr>
        <a:xfrm>
          <a:off x="170624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52705</xdr:rowOff>
    </xdr:from>
    <xdr:to xmlns:xdr="http://schemas.openxmlformats.org/drawingml/2006/spreadsheetDrawing">
      <xdr:col>6</xdr:col>
      <xdr:colOff>38100</xdr:colOff>
      <xdr:row>96</xdr:row>
      <xdr:rowOff>154940</xdr:rowOff>
    </xdr:to>
    <xdr:sp macro="" textlink="">
      <xdr:nvSpPr>
        <xdr:cNvPr id="243" name="フローチャート: 判断 242"/>
        <xdr:cNvSpPr/>
      </xdr:nvSpPr>
      <xdr:spPr>
        <a:xfrm>
          <a:off x="1054100" y="165119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170815</xdr:rowOff>
    </xdr:from>
    <xdr:ext cx="530860" cy="258445"/>
    <xdr:sp macro="" textlink="">
      <xdr:nvSpPr>
        <xdr:cNvPr id="244" name="テキスト ボックス 243"/>
        <xdr:cNvSpPr txBox="1"/>
      </xdr:nvSpPr>
      <xdr:spPr>
        <a:xfrm>
          <a:off x="842645" y="162871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45" name="テキスト ボックス 244"/>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47" name="テキスト ボックス 246"/>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78740</xdr:rowOff>
    </xdr:from>
    <xdr:to xmlns:xdr="http://schemas.openxmlformats.org/drawingml/2006/spreadsheetDrawing">
      <xdr:col>24</xdr:col>
      <xdr:colOff>114300</xdr:colOff>
      <xdr:row>98</xdr:row>
      <xdr:rowOff>8890</xdr:rowOff>
    </xdr:to>
    <xdr:sp macro="" textlink="">
      <xdr:nvSpPr>
        <xdr:cNvPr id="250" name="楕円 249"/>
        <xdr:cNvSpPr/>
      </xdr:nvSpPr>
      <xdr:spPr>
        <a:xfrm>
          <a:off x="446278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165100</xdr:rowOff>
    </xdr:from>
    <xdr:ext cx="534670" cy="259080"/>
    <xdr:sp macro="" textlink="">
      <xdr:nvSpPr>
        <xdr:cNvPr id="251" name="衛生費該当値テキスト"/>
        <xdr:cNvSpPr txBox="1"/>
      </xdr:nvSpPr>
      <xdr:spPr>
        <a:xfrm>
          <a:off x="456438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85090</xdr:rowOff>
    </xdr:from>
    <xdr:to xmlns:xdr="http://schemas.openxmlformats.org/drawingml/2006/spreadsheetDrawing">
      <xdr:col>20</xdr:col>
      <xdr:colOff>38100</xdr:colOff>
      <xdr:row>98</xdr:row>
      <xdr:rowOff>15240</xdr:rowOff>
    </xdr:to>
    <xdr:sp macro="" textlink="">
      <xdr:nvSpPr>
        <xdr:cNvPr id="252" name="楕円 251"/>
        <xdr:cNvSpPr/>
      </xdr:nvSpPr>
      <xdr:spPr>
        <a:xfrm>
          <a:off x="3649980" y="16715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6350</xdr:rowOff>
    </xdr:from>
    <xdr:ext cx="530860" cy="255270"/>
    <xdr:sp macro="" textlink="">
      <xdr:nvSpPr>
        <xdr:cNvPr id="253" name="テキスト ボックス 252"/>
        <xdr:cNvSpPr txBox="1"/>
      </xdr:nvSpPr>
      <xdr:spPr>
        <a:xfrm>
          <a:off x="3438525" y="16808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124460</xdr:rowOff>
    </xdr:from>
    <xdr:to xmlns:xdr="http://schemas.openxmlformats.org/drawingml/2006/spreadsheetDrawing">
      <xdr:col>15</xdr:col>
      <xdr:colOff>101600</xdr:colOff>
      <xdr:row>98</xdr:row>
      <xdr:rowOff>54610</xdr:rowOff>
    </xdr:to>
    <xdr:sp macro="" textlink="">
      <xdr:nvSpPr>
        <xdr:cNvPr id="254" name="楕円 253"/>
        <xdr:cNvSpPr/>
      </xdr:nvSpPr>
      <xdr:spPr>
        <a:xfrm>
          <a:off x="27813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45720</xdr:rowOff>
    </xdr:from>
    <xdr:ext cx="530860" cy="259080"/>
    <xdr:sp macro="" textlink="">
      <xdr:nvSpPr>
        <xdr:cNvPr id="255" name="テキスト ボックス 254"/>
        <xdr:cNvSpPr txBox="1"/>
      </xdr:nvSpPr>
      <xdr:spPr>
        <a:xfrm>
          <a:off x="2574925" y="16847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128905</xdr:rowOff>
    </xdr:from>
    <xdr:to xmlns:xdr="http://schemas.openxmlformats.org/drawingml/2006/spreadsheetDrawing">
      <xdr:col>10</xdr:col>
      <xdr:colOff>165100</xdr:colOff>
      <xdr:row>98</xdr:row>
      <xdr:rowOff>59055</xdr:rowOff>
    </xdr:to>
    <xdr:sp macro="" textlink="">
      <xdr:nvSpPr>
        <xdr:cNvPr id="256" name="楕円 255"/>
        <xdr:cNvSpPr/>
      </xdr:nvSpPr>
      <xdr:spPr>
        <a:xfrm>
          <a:off x="1917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50165</xdr:rowOff>
    </xdr:from>
    <xdr:ext cx="533400" cy="259080"/>
    <xdr:sp macro="" textlink="">
      <xdr:nvSpPr>
        <xdr:cNvPr id="257" name="テキスト ボックス 256"/>
        <xdr:cNvSpPr txBox="1"/>
      </xdr:nvSpPr>
      <xdr:spPr>
        <a:xfrm>
          <a:off x="1706245" y="16852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134620</xdr:rowOff>
    </xdr:from>
    <xdr:to xmlns:xdr="http://schemas.openxmlformats.org/drawingml/2006/spreadsheetDrawing">
      <xdr:col>6</xdr:col>
      <xdr:colOff>38100</xdr:colOff>
      <xdr:row>98</xdr:row>
      <xdr:rowOff>64770</xdr:rowOff>
    </xdr:to>
    <xdr:sp macro="" textlink="">
      <xdr:nvSpPr>
        <xdr:cNvPr id="258" name="楕円 257"/>
        <xdr:cNvSpPr/>
      </xdr:nvSpPr>
      <xdr:spPr>
        <a:xfrm>
          <a:off x="1054100" y="16765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55880</xdr:rowOff>
    </xdr:from>
    <xdr:ext cx="530860" cy="259080"/>
    <xdr:sp macro="" textlink="">
      <xdr:nvSpPr>
        <xdr:cNvPr id="259" name="テキスト ボックス 258"/>
        <xdr:cNvSpPr txBox="1"/>
      </xdr:nvSpPr>
      <xdr:spPr>
        <a:xfrm>
          <a:off x="842645" y="16857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0" name="正方形/長方形 259"/>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1" name="正方形/長方形 260"/>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3" name="正方形/長方形 262"/>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5" name="正方形/長方形 264"/>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67" name="正方形/長方形 266"/>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075" cy="227965"/>
    <xdr:sp macro="" textlink="">
      <xdr:nvSpPr>
        <xdr:cNvPr id="268" name="テキスト ボックス 267"/>
        <xdr:cNvSpPr txBox="1"/>
      </xdr:nvSpPr>
      <xdr:spPr>
        <a:xfrm>
          <a:off x="639318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69" name="直線コネクタ 268"/>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101600</xdr:rowOff>
    </xdr:from>
    <xdr:to xmlns:xdr="http://schemas.openxmlformats.org/drawingml/2006/spreadsheetDrawing">
      <xdr:col>59</xdr:col>
      <xdr:colOff>50800</xdr:colOff>
      <xdr:row>39</xdr:row>
      <xdr:rowOff>101600</xdr:rowOff>
    </xdr:to>
    <xdr:cxnSp macro="">
      <xdr:nvCxnSpPr>
        <xdr:cNvPr id="270" name="直線コネクタ 269"/>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130810</xdr:rowOff>
    </xdr:from>
    <xdr:ext cx="245110" cy="264795"/>
    <xdr:sp macro="" textlink="">
      <xdr:nvSpPr>
        <xdr:cNvPr id="271" name="テキスト ボックス 270"/>
        <xdr:cNvSpPr txBox="1"/>
      </xdr:nvSpPr>
      <xdr:spPr>
        <a:xfrm>
          <a:off x="6187440" y="6645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117475</xdr:rowOff>
    </xdr:from>
    <xdr:to xmlns:xdr="http://schemas.openxmlformats.org/drawingml/2006/spreadsheetDrawing">
      <xdr:col>59</xdr:col>
      <xdr:colOff>50800</xdr:colOff>
      <xdr:row>37</xdr:row>
      <xdr:rowOff>117475</xdr:rowOff>
    </xdr:to>
    <xdr:cxnSp macro="">
      <xdr:nvCxnSpPr>
        <xdr:cNvPr id="272" name="直線コネクタ 271"/>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147320</xdr:rowOff>
    </xdr:from>
    <xdr:ext cx="463550" cy="260985"/>
    <xdr:sp macro="" textlink="">
      <xdr:nvSpPr>
        <xdr:cNvPr id="273" name="テキスト ボックス 272"/>
        <xdr:cNvSpPr txBox="1"/>
      </xdr:nvSpPr>
      <xdr:spPr>
        <a:xfrm>
          <a:off x="5974080" y="6319520"/>
          <a:ext cx="463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135255</xdr:rowOff>
    </xdr:from>
    <xdr:to xmlns:xdr="http://schemas.openxmlformats.org/drawingml/2006/spreadsheetDrawing">
      <xdr:col>59</xdr:col>
      <xdr:colOff>50800</xdr:colOff>
      <xdr:row>35</xdr:row>
      <xdr:rowOff>135255</xdr:rowOff>
    </xdr:to>
    <xdr:cxnSp macro="">
      <xdr:nvCxnSpPr>
        <xdr:cNvPr id="274" name="直線コネクタ 273"/>
        <xdr:cNvCxnSpPr/>
      </xdr:nvCxnSpPr>
      <xdr:spPr>
        <a:xfrm>
          <a:off x="6431280" y="6136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163830</xdr:rowOff>
    </xdr:from>
    <xdr:ext cx="463550" cy="265430"/>
    <xdr:sp macro="" textlink="">
      <xdr:nvSpPr>
        <xdr:cNvPr id="275" name="テキスト ボックス 274"/>
        <xdr:cNvSpPr txBox="1"/>
      </xdr:nvSpPr>
      <xdr:spPr>
        <a:xfrm>
          <a:off x="5974080" y="5993130"/>
          <a:ext cx="463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151130</xdr:rowOff>
    </xdr:from>
    <xdr:to xmlns:xdr="http://schemas.openxmlformats.org/drawingml/2006/spreadsheetDrawing">
      <xdr:col>59</xdr:col>
      <xdr:colOff>50800</xdr:colOff>
      <xdr:row>33</xdr:row>
      <xdr:rowOff>151130</xdr:rowOff>
    </xdr:to>
    <xdr:cxnSp macro="">
      <xdr:nvCxnSpPr>
        <xdr:cNvPr id="276" name="直線コネクタ 275"/>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6985</xdr:rowOff>
    </xdr:from>
    <xdr:ext cx="463550" cy="262255"/>
    <xdr:sp macro="" textlink="">
      <xdr:nvSpPr>
        <xdr:cNvPr id="277" name="テキスト ボックス 276"/>
        <xdr:cNvSpPr txBox="1"/>
      </xdr:nvSpPr>
      <xdr:spPr>
        <a:xfrm>
          <a:off x="5974080" y="56648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168275</xdr:rowOff>
    </xdr:from>
    <xdr:to xmlns:xdr="http://schemas.openxmlformats.org/drawingml/2006/spreadsheetDrawing">
      <xdr:col>59</xdr:col>
      <xdr:colOff>50800</xdr:colOff>
      <xdr:row>31</xdr:row>
      <xdr:rowOff>168275</xdr:rowOff>
    </xdr:to>
    <xdr:cxnSp macro="">
      <xdr:nvCxnSpPr>
        <xdr:cNvPr id="278" name="直線コネクタ 277"/>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22860</xdr:rowOff>
    </xdr:from>
    <xdr:ext cx="463550" cy="264160"/>
    <xdr:sp macro="" textlink="">
      <xdr:nvSpPr>
        <xdr:cNvPr id="279" name="テキスト ボックス 278"/>
        <xdr:cNvSpPr txBox="1"/>
      </xdr:nvSpPr>
      <xdr:spPr>
        <a:xfrm>
          <a:off x="5974080" y="5337810"/>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9525</xdr:rowOff>
    </xdr:from>
    <xdr:to xmlns:xdr="http://schemas.openxmlformats.org/drawingml/2006/spreadsheetDrawing">
      <xdr:col>59</xdr:col>
      <xdr:colOff>50800</xdr:colOff>
      <xdr:row>30</xdr:row>
      <xdr:rowOff>9525</xdr:rowOff>
    </xdr:to>
    <xdr:cxnSp macro="">
      <xdr:nvCxnSpPr>
        <xdr:cNvPr id="280" name="直線コネクタ 279"/>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38735</xdr:rowOff>
    </xdr:from>
    <xdr:ext cx="463550" cy="265430"/>
    <xdr:sp macro="" textlink="">
      <xdr:nvSpPr>
        <xdr:cNvPr id="281" name="テキスト ボックス 280"/>
        <xdr:cNvSpPr txBox="1"/>
      </xdr:nvSpPr>
      <xdr:spPr>
        <a:xfrm>
          <a:off x="5974080" y="5010785"/>
          <a:ext cx="463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63550" cy="260985"/>
    <xdr:sp macro="" textlink="">
      <xdr:nvSpPr>
        <xdr:cNvPr id="283" name="テキスト ボックス 282"/>
        <xdr:cNvSpPr txBox="1"/>
      </xdr:nvSpPr>
      <xdr:spPr>
        <a:xfrm>
          <a:off x="5974080" y="4685030"/>
          <a:ext cx="463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4"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160655</xdr:rowOff>
    </xdr:from>
    <xdr:to xmlns:xdr="http://schemas.openxmlformats.org/drawingml/2006/spreadsheetDrawing">
      <xdr:col>54</xdr:col>
      <xdr:colOff>185420</xdr:colOff>
      <xdr:row>39</xdr:row>
      <xdr:rowOff>101600</xdr:rowOff>
    </xdr:to>
    <xdr:cxnSp macro="">
      <xdr:nvCxnSpPr>
        <xdr:cNvPr id="285" name="直線コネクタ 284"/>
        <xdr:cNvCxnSpPr/>
      </xdr:nvCxnSpPr>
      <xdr:spPr>
        <a:xfrm flipV="1">
          <a:off x="10198100" y="530415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104775</xdr:rowOff>
    </xdr:from>
    <xdr:ext cx="247015" cy="264795"/>
    <xdr:sp macro="" textlink="">
      <xdr:nvSpPr>
        <xdr:cNvPr id="286" name="労働費最小値テキスト"/>
        <xdr:cNvSpPr txBox="1"/>
      </xdr:nvSpPr>
      <xdr:spPr>
        <a:xfrm>
          <a:off x="10248900" y="6791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101600</xdr:rowOff>
    </xdr:from>
    <xdr:to xmlns:xdr="http://schemas.openxmlformats.org/drawingml/2006/spreadsheetDrawing">
      <xdr:col>55</xdr:col>
      <xdr:colOff>88900</xdr:colOff>
      <xdr:row>39</xdr:row>
      <xdr:rowOff>101600</xdr:rowOff>
    </xdr:to>
    <xdr:cxnSp macro="">
      <xdr:nvCxnSpPr>
        <xdr:cNvPr id="287" name="直線コネクタ 286"/>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105410</xdr:rowOff>
    </xdr:from>
    <xdr:ext cx="467360" cy="264795"/>
    <xdr:sp macro="" textlink="">
      <xdr:nvSpPr>
        <xdr:cNvPr id="288" name="労働費最大値テキスト"/>
        <xdr:cNvSpPr txBox="1"/>
      </xdr:nvSpPr>
      <xdr:spPr>
        <a:xfrm>
          <a:off x="10248900" y="50774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160655</xdr:rowOff>
    </xdr:from>
    <xdr:to xmlns:xdr="http://schemas.openxmlformats.org/drawingml/2006/spreadsheetDrawing">
      <xdr:col>55</xdr:col>
      <xdr:colOff>88900</xdr:colOff>
      <xdr:row>30</xdr:row>
      <xdr:rowOff>160655</xdr:rowOff>
    </xdr:to>
    <xdr:cxnSp macro="">
      <xdr:nvCxnSpPr>
        <xdr:cNvPr id="289" name="直線コネクタ 288"/>
        <xdr:cNvCxnSpPr/>
      </xdr:nvCxnSpPr>
      <xdr:spPr>
        <a:xfrm>
          <a:off x="10114280" y="5304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101600</xdr:rowOff>
    </xdr:from>
    <xdr:to xmlns:xdr="http://schemas.openxmlformats.org/drawingml/2006/spreadsheetDrawing">
      <xdr:col>55</xdr:col>
      <xdr:colOff>0</xdr:colOff>
      <xdr:row>39</xdr:row>
      <xdr:rowOff>101600</xdr:rowOff>
    </xdr:to>
    <xdr:cxnSp macro="">
      <xdr:nvCxnSpPr>
        <xdr:cNvPr id="290" name="直線コネクタ 289"/>
        <xdr:cNvCxnSpPr/>
      </xdr:nvCxnSpPr>
      <xdr:spPr>
        <a:xfrm>
          <a:off x="9385300" y="6788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88265</xdr:rowOff>
    </xdr:from>
    <xdr:ext cx="375920" cy="261620"/>
    <xdr:sp macro="" textlink="">
      <xdr:nvSpPr>
        <xdr:cNvPr id="291" name="労働費平均値テキスト"/>
        <xdr:cNvSpPr txBox="1"/>
      </xdr:nvSpPr>
      <xdr:spPr>
        <a:xfrm>
          <a:off x="10248900" y="6431915"/>
          <a:ext cx="37592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65405</xdr:rowOff>
    </xdr:from>
    <xdr:to xmlns:xdr="http://schemas.openxmlformats.org/drawingml/2006/spreadsheetDrawing">
      <xdr:col>55</xdr:col>
      <xdr:colOff>50800</xdr:colOff>
      <xdr:row>38</xdr:row>
      <xdr:rowOff>168910</xdr:rowOff>
    </xdr:to>
    <xdr:sp macro="" textlink="">
      <xdr:nvSpPr>
        <xdr:cNvPr id="292" name="フローチャート: 判断 291"/>
        <xdr:cNvSpPr/>
      </xdr:nvSpPr>
      <xdr:spPr>
        <a:xfrm>
          <a:off x="10152380" y="6580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101600</xdr:rowOff>
    </xdr:from>
    <xdr:to xmlns:xdr="http://schemas.openxmlformats.org/drawingml/2006/spreadsheetDrawing">
      <xdr:col>50</xdr:col>
      <xdr:colOff>114300</xdr:colOff>
      <xdr:row>39</xdr:row>
      <xdr:rowOff>101600</xdr:rowOff>
    </xdr:to>
    <xdr:cxnSp macro="">
      <xdr:nvCxnSpPr>
        <xdr:cNvPr id="293" name="直線コネクタ 292"/>
        <xdr:cNvCxnSpPr/>
      </xdr:nvCxnSpPr>
      <xdr:spPr>
        <a:xfrm>
          <a:off x="852170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15240</xdr:rowOff>
    </xdr:to>
    <xdr:sp macro="" textlink="">
      <xdr:nvSpPr>
        <xdr:cNvPr id="294" name="フローチャート: 判断 293"/>
        <xdr:cNvSpPr/>
      </xdr:nvSpPr>
      <xdr:spPr>
        <a:xfrm>
          <a:off x="9334500" y="660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32385</xdr:rowOff>
    </xdr:from>
    <xdr:ext cx="378460" cy="260985"/>
    <xdr:sp macro="" textlink="">
      <xdr:nvSpPr>
        <xdr:cNvPr id="295" name="テキスト ボックス 294"/>
        <xdr:cNvSpPr txBox="1"/>
      </xdr:nvSpPr>
      <xdr:spPr>
        <a:xfrm>
          <a:off x="9201150" y="637603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101600</xdr:rowOff>
    </xdr:from>
    <xdr:to xmlns:xdr="http://schemas.openxmlformats.org/drawingml/2006/spreadsheetDrawing">
      <xdr:col>45</xdr:col>
      <xdr:colOff>177800</xdr:colOff>
      <xdr:row>39</xdr:row>
      <xdr:rowOff>101600</xdr:rowOff>
    </xdr:to>
    <xdr:cxnSp macro="">
      <xdr:nvCxnSpPr>
        <xdr:cNvPr id="296" name="直線コネクタ 295"/>
        <xdr:cNvCxnSpPr/>
      </xdr:nvCxnSpPr>
      <xdr:spPr>
        <a:xfrm>
          <a:off x="765302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15875</xdr:rowOff>
    </xdr:to>
    <xdr:sp macro="" textlink="">
      <xdr:nvSpPr>
        <xdr:cNvPr id="297" name="フローチャート: 判断 296"/>
        <xdr:cNvSpPr/>
      </xdr:nvSpPr>
      <xdr:spPr>
        <a:xfrm>
          <a:off x="8470900" y="660336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33020</xdr:rowOff>
    </xdr:from>
    <xdr:ext cx="378460" cy="260985"/>
    <xdr:sp macro="" textlink="">
      <xdr:nvSpPr>
        <xdr:cNvPr id="298" name="テキスト ボックス 297"/>
        <xdr:cNvSpPr txBox="1"/>
      </xdr:nvSpPr>
      <xdr:spPr>
        <a:xfrm>
          <a:off x="8337550" y="6376670"/>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101600</xdr:rowOff>
    </xdr:from>
    <xdr:to xmlns:xdr="http://schemas.openxmlformats.org/drawingml/2006/spreadsheetDrawing">
      <xdr:col>41</xdr:col>
      <xdr:colOff>50800</xdr:colOff>
      <xdr:row>39</xdr:row>
      <xdr:rowOff>101600</xdr:rowOff>
    </xdr:to>
    <xdr:cxnSp macro="">
      <xdr:nvCxnSpPr>
        <xdr:cNvPr id="299" name="直線コネクタ 298"/>
        <xdr:cNvCxnSpPr/>
      </xdr:nvCxnSpPr>
      <xdr:spPr>
        <a:xfrm>
          <a:off x="67894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55245</xdr:rowOff>
    </xdr:from>
    <xdr:to xmlns:xdr="http://schemas.openxmlformats.org/drawingml/2006/spreadsheetDrawing">
      <xdr:col>41</xdr:col>
      <xdr:colOff>101600</xdr:colOff>
      <xdr:row>38</xdr:row>
      <xdr:rowOff>159385</xdr:rowOff>
    </xdr:to>
    <xdr:sp macro="" textlink="">
      <xdr:nvSpPr>
        <xdr:cNvPr id="300" name="フローチャート: 判断 299"/>
        <xdr:cNvSpPr/>
      </xdr:nvSpPr>
      <xdr:spPr>
        <a:xfrm>
          <a:off x="7602220" y="6570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635</xdr:rowOff>
    </xdr:from>
    <xdr:ext cx="375920" cy="264795"/>
    <xdr:sp macro="" textlink="">
      <xdr:nvSpPr>
        <xdr:cNvPr id="301" name="テキスト ボックス 300"/>
        <xdr:cNvSpPr txBox="1"/>
      </xdr:nvSpPr>
      <xdr:spPr>
        <a:xfrm>
          <a:off x="7468870" y="6344285"/>
          <a:ext cx="375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49530</xdr:rowOff>
    </xdr:from>
    <xdr:to xmlns:xdr="http://schemas.openxmlformats.org/drawingml/2006/spreadsheetDrawing">
      <xdr:col>36</xdr:col>
      <xdr:colOff>165100</xdr:colOff>
      <xdr:row>38</xdr:row>
      <xdr:rowOff>153670</xdr:rowOff>
    </xdr:to>
    <xdr:sp macro="" textlink="">
      <xdr:nvSpPr>
        <xdr:cNvPr id="302" name="フローチャート: 判断 301"/>
        <xdr:cNvSpPr/>
      </xdr:nvSpPr>
      <xdr:spPr>
        <a:xfrm>
          <a:off x="6738620" y="65646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170815</xdr:rowOff>
    </xdr:from>
    <xdr:ext cx="378460" cy="260985"/>
    <xdr:sp macro="" textlink="">
      <xdr:nvSpPr>
        <xdr:cNvPr id="303" name="テキスト ボックス 302"/>
        <xdr:cNvSpPr txBox="1"/>
      </xdr:nvSpPr>
      <xdr:spPr>
        <a:xfrm>
          <a:off x="6605270" y="634301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4" name="テキスト ボックス 303"/>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5" name="テキスト ボックス 304"/>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6" name="テキスト ボックス 305"/>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9460" cy="264795"/>
    <xdr:sp macro="" textlink="">
      <xdr:nvSpPr>
        <xdr:cNvPr id="307" name="テキスト ボックス 306"/>
        <xdr:cNvSpPr txBox="1"/>
      </xdr:nvSpPr>
      <xdr:spPr>
        <a:xfrm>
          <a:off x="74676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8" name="テキスト ボックス 307"/>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48895</xdr:rowOff>
    </xdr:from>
    <xdr:to xmlns:xdr="http://schemas.openxmlformats.org/drawingml/2006/spreadsheetDrawing">
      <xdr:col>55</xdr:col>
      <xdr:colOff>50800</xdr:colOff>
      <xdr:row>39</xdr:row>
      <xdr:rowOff>153035</xdr:rowOff>
    </xdr:to>
    <xdr:sp macro="" textlink="">
      <xdr:nvSpPr>
        <xdr:cNvPr id="309" name="楕円 308"/>
        <xdr:cNvSpPr/>
      </xdr:nvSpPr>
      <xdr:spPr>
        <a:xfrm>
          <a:off x="1015238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137795</xdr:rowOff>
    </xdr:from>
    <xdr:ext cx="247015" cy="263525"/>
    <xdr:sp macro="" textlink="">
      <xdr:nvSpPr>
        <xdr:cNvPr id="310" name="労働費該当値テキスト"/>
        <xdr:cNvSpPr txBox="1"/>
      </xdr:nvSpPr>
      <xdr:spPr>
        <a:xfrm>
          <a:off x="10248900" y="6652895"/>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48895</xdr:rowOff>
    </xdr:from>
    <xdr:to xmlns:xdr="http://schemas.openxmlformats.org/drawingml/2006/spreadsheetDrawing">
      <xdr:col>50</xdr:col>
      <xdr:colOff>165100</xdr:colOff>
      <xdr:row>39</xdr:row>
      <xdr:rowOff>153035</xdr:rowOff>
    </xdr:to>
    <xdr:sp macro="" textlink="">
      <xdr:nvSpPr>
        <xdr:cNvPr id="311" name="楕円 310"/>
        <xdr:cNvSpPr/>
      </xdr:nvSpPr>
      <xdr:spPr>
        <a:xfrm>
          <a:off x="933450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144145</xdr:rowOff>
    </xdr:from>
    <xdr:ext cx="248285" cy="262890"/>
    <xdr:sp macro="" textlink="">
      <xdr:nvSpPr>
        <xdr:cNvPr id="312" name="テキスト ボックス 311"/>
        <xdr:cNvSpPr txBox="1"/>
      </xdr:nvSpPr>
      <xdr:spPr>
        <a:xfrm>
          <a:off x="9265920" y="6830695"/>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48895</xdr:rowOff>
    </xdr:from>
    <xdr:to xmlns:xdr="http://schemas.openxmlformats.org/drawingml/2006/spreadsheetDrawing">
      <xdr:col>46</xdr:col>
      <xdr:colOff>38100</xdr:colOff>
      <xdr:row>39</xdr:row>
      <xdr:rowOff>153035</xdr:rowOff>
    </xdr:to>
    <xdr:sp macro="" textlink="">
      <xdr:nvSpPr>
        <xdr:cNvPr id="313" name="楕円 312"/>
        <xdr:cNvSpPr/>
      </xdr:nvSpPr>
      <xdr:spPr>
        <a:xfrm>
          <a:off x="847090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144145</xdr:rowOff>
    </xdr:from>
    <xdr:ext cx="245745" cy="262890"/>
    <xdr:sp macro="" textlink="">
      <xdr:nvSpPr>
        <xdr:cNvPr id="314" name="テキスト ボックス 313"/>
        <xdr:cNvSpPr txBox="1"/>
      </xdr:nvSpPr>
      <xdr:spPr>
        <a:xfrm>
          <a:off x="8397240" y="68306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48895</xdr:rowOff>
    </xdr:from>
    <xdr:to xmlns:xdr="http://schemas.openxmlformats.org/drawingml/2006/spreadsheetDrawing">
      <xdr:col>41</xdr:col>
      <xdr:colOff>101600</xdr:colOff>
      <xdr:row>39</xdr:row>
      <xdr:rowOff>153035</xdr:rowOff>
    </xdr:to>
    <xdr:sp macro="" textlink="">
      <xdr:nvSpPr>
        <xdr:cNvPr id="315" name="楕円 314"/>
        <xdr:cNvSpPr/>
      </xdr:nvSpPr>
      <xdr:spPr>
        <a:xfrm>
          <a:off x="76022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144145</xdr:rowOff>
    </xdr:from>
    <xdr:ext cx="248285" cy="262890"/>
    <xdr:sp macro="" textlink="">
      <xdr:nvSpPr>
        <xdr:cNvPr id="316" name="テキスト ボックス 315"/>
        <xdr:cNvSpPr txBox="1"/>
      </xdr:nvSpPr>
      <xdr:spPr>
        <a:xfrm>
          <a:off x="7533640" y="6830695"/>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48895</xdr:rowOff>
    </xdr:from>
    <xdr:to xmlns:xdr="http://schemas.openxmlformats.org/drawingml/2006/spreadsheetDrawing">
      <xdr:col>36</xdr:col>
      <xdr:colOff>165100</xdr:colOff>
      <xdr:row>39</xdr:row>
      <xdr:rowOff>153035</xdr:rowOff>
    </xdr:to>
    <xdr:sp macro="" textlink="">
      <xdr:nvSpPr>
        <xdr:cNvPr id="317" name="楕円 316"/>
        <xdr:cNvSpPr/>
      </xdr:nvSpPr>
      <xdr:spPr>
        <a:xfrm>
          <a:off x="67386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144145</xdr:rowOff>
    </xdr:from>
    <xdr:ext cx="248285" cy="262890"/>
    <xdr:sp macro="" textlink="">
      <xdr:nvSpPr>
        <xdr:cNvPr id="318" name="テキスト ボックス 317"/>
        <xdr:cNvSpPr txBox="1"/>
      </xdr:nvSpPr>
      <xdr:spPr>
        <a:xfrm>
          <a:off x="6670040" y="6830695"/>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9" name="正方形/長方形 318"/>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0" name="正方形/長方形 319"/>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2" name="正方形/長方形 321"/>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4" name="正方形/長方形 323"/>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6" name="正方形/長方形 325"/>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075" cy="227965"/>
    <xdr:sp macro="" textlink="">
      <xdr:nvSpPr>
        <xdr:cNvPr id="327" name="テキスト ボックス 326"/>
        <xdr:cNvSpPr txBox="1"/>
      </xdr:nvSpPr>
      <xdr:spPr>
        <a:xfrm>
          <a:off x="639318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8" name="直線コネクタ 327"/>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101600</xdr:rowOff>
    </xdr:from>
    <xdr:to xmlns:xdr="http://schemas.openxmlformats.org/drawingml/2006/spreadsheetDrawing">
      <xdr:col>59</xdr:col>
      <xdr:colOff>50800</xdr:colOff>
      <xdr:row>59</xdr:row>
      <xdr:rowOff>101600</xdr:rowOff>
    </xdr:to>
    <xdr:cxnSp macro="">
      <xdr:nvCxnSpPr>
        <xdr:cNvPr id="329" name="直線コネクタ 328"/>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130810</xdr:rowOff>
    </xdr:from>
    <xdr:ext cx="245110" cy="264795"/>
    <xdr:sp macro="" textlink="">
      <xdr:nvSpPr>
        <xdr:cNvPr id="330" name="テキスト ボックス 329"/>
        <xdr:cNvSpPr txBox="1"/>
      </xdr:nvSpPr>
      <xdr:spPr>
        <a:xfrm>
          <a:off x="6187440" y="10074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117475</xdr:rowOff>
    </xdr:from>
    <xdr:to xmlns:xdr="http://schemas.openxmlformats.org/drawingml/2006/spreadsheetDrawing">
      <xdr:col>59</xdr:col>
      <xdr:colOff>50800</xdr:colOff>
      <xdr:row>57</xdr:row>
      <xdr:rowOff>117475</xdr:rowOff>
    </xdr:to>
    <xdr:cxnSp macro="">
      <xdr:nvCxnSpPr>
        <xdr:cNvPr id="331" name="直線コネクタ 330"/>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147320</xdr:rowOff>
    </xdr:from>
    <xdr:ext cx="594360" cy="260985"/>
    <xdr:sp macro="" textlink="">
      <xdr:nvSpPr>
        <xdr:cNvPr id="332" name="テキスト ボックス 331"/>
        <xdr:cNvSpPr txBox="1"/>
      </xdr:nvSpPr>
      <xdr:spPr>
        <a:xfrm>
          <a:off x="5850890" y="974852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135255</xdr:rowOff>
    </xdr:from>
    <xdr:to xmlns:xdr="http://schemas.openxmlformats.org/drawingml/2006/spreadsheetDrawing">
      <xdr:col>59</xdr:col>
      <xdr:colOff>50800</xdr:colOff>
      <xdr:row>55</xdr:row>
      <xdr:rowOff>135255</xdr:rowOff>
    </xdr:to>
    <xdr:cxnSp macro="">
      <xdr:nvCxnSpPr>
        <xdr:cNvPr id="333" name="直線コネクタ 332"/>
        <xdr:cNvCxnSpPr/>
      </xdr:nvCxnSpPr>
      <xdr:spPr>
        <a:xfrm>
          <a:off x="6431280" y="9565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163830</xdr:rowOff>
    </xdr:from>
    <xdr:ext cx="594360" cy="265430"/>
    <xdr:sp macro="" textlink="">
      <xdr:nvSpPr>
        <xdr:cNvPr id="334" name="テキスト ボックス 333"/>
        <xdr:cNvSpPr txBox="1"/>
      </xdr:nvSpPr>
      <xdr:spPr>
        <a:xfrm>
          <a:off x="5850890" y="9422130"/>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151130</xdr:rowOff>
    </xdr:from>
    <xdr:to xmlns:xdr="http://schemas.openxmlformats.org/drawingml/2006/spreadsheetDrawing">
      <xdr:col>59</xdr:col>
      <xdr:colOff>50800</xdr:colOff>
      <xdr:row>53</xdr:row>
      <xdr:rowOff>151130</xdr:rowOff>
    </xdr:to>
    <xdr:cxnSp macro="">
      <xdr:nvCxnSpPr>
        <xdr:cNvPr id="335" name="直線コネクタ 334"/>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6985</xdr:rowOff>
    </xdr:from>
    <xdr:ext cx="594360" cy="262255"/>
    <xdr:sp macro="" textlink="">
      <xdr:nvSpPr>
        <xdr:cNvPr id="336" name="テキスト ボックス 335"/>
        <xdr:cNvSpPr txBox="1"/>
      </xdr:nvSpPr>
      <xdr:spPr>
        <a:xfrm>
          <a:off x="5850890" y="9093835"/>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168275</xdr:rowOff>
    </xdr:from>
    <xdr:to xmlns:xdr="http://schemas.openxmlformats.org/drawingml/2006/spreadsheetDrawing">
      <xdr:col>59</xdr:col>
      <xdr:colOff>50800</xdr:colOff>
      <xdr:row>51</xdr:row>
      <xdr:rowOff>168275</xdr:rowOff>
    </xdr:to>
    <xdr:cxnSp macro="">
      <xdr:nvCxnSpPr>
        <xdr:cNvPr id="337" name="直線コネクタ 336"/>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22860</xdr:rowOff>
    </xdr:from>
    <xdr:ext cx="594360" cy="264160"/>
    <xdr:sp macro="" textlink="">
      <xdr:nvSpPr>
        <xdr:cNvPr id="338" name="テキスト ボックス 337"/>
        <xdr:cNvSpPr txBox="1"/>
      </xdr:nvSpPr>
      <xdr:spPr>
        <a:xfrm>
          <a:off x="5850890" y="876681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39" name="直線コネクタ 338"/>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38735</xdr:rowOff>
    </xdr:from>
    <xdr:ext cx="594360" cy="265430"/>
    <xdr:sp macro="" textlink="">
      <xdr:nvSpPr>
        <xdr:cNvPr id="340" name="テキスト ボックス 339"/>
        <xdr:cNvSpPr txBox="1"/>
      </xdr:nvSpPr>
      <xdr:spPr>
        <a:xfrm>
          <a:off x="5850890" y="8439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1" name="直線コネクタ 340"/>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4360" cy="260985"/>
    <xdr:sp macro="" textlink="">
      <xdr:nvSpPr>
        <xdr:cNvPr id="342" name="テキスト ボックス 341"/>
        <xdr:cNvSpPr txBox="1"/>
      </xdr:nvSpPr>
      <xdr:spPr>
        <a:xfrm>
          <a:off x="5850890" y="8114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3"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46355</xdr:rowOff>
    </xdr:from>
    <xdr:to xmlns:xdr="http://schemas.openxmlformats.org/drawingml/2006/spreadsheetDrawing">
      <xdr:col>54</xdr:col>
      <xdr:colOff>185420</xdr:colOff>
      <xdr:row>59</xdr:row>
      <xdr:rowOff>43180</xdr:rowOff>
    </xdr:to>
    <xdr:cxnSp macro="">
      <xdr:nvCxnSpPr>
        <xdr:cNvPr id="344" name="直線コネクタ 343"/>
        <xdr:cNvCxnSpPr/>
      </xdr:nvCxnSpPr>
      <xdr:spPr>
        <a:xfrm flipV="1">
          <a:off x="10198100" y="861885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46990</xdr:rowOff>
    </xdr:from>
    <xdr:ext cx="532130" cy="264795"/>
    <xdr:sp macro="" textlink="">
      <xdr:nvSpPr>
        <xdr:cNvPr id="345" name="農林水産業費最小値テキスト"/>
        <xdr:cNvSpPr txBox="1"/>
      </xdr:nvSpPr>
      <xdr:spPr>
        <a:xfrm>
          <a:off x="10248900" y="1016254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43180</xdr:rowOff>
    </xdr:from>
    <xdr:to xmlns:xdr="http://schemas.openxmlformats.org/drawingml/2006/spreadsheetDrawing">
      <xdr:col>55</xdr:col>
      <xdr:colOff>88900</xdr:colOff>
      <xdr:row>59</xdr:row>
      <xdr:rowOff>43180</xdr:rowOff>
    </xdr:to>
    <xdr:cxnSp macro="">
      <xdr:nvCxnSpPr>
        <xdr:cNvPr id="346" name="直線コネクタ 345"/>
        <xdr:cNvCxnSpPr/>
      </xdr:nvCxnSpPr>
      <xdr:spPr>
        <a:xfrm>
          <a:off x="10114280" y="10158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167005</xdr:rowOff>
    </xdr:from>
    <xdr:ext cx="596265" cy="262255"/>
    <xdr:sp macro="" textlink="">
      <xdr:nvSpPr>
        <xdr:cNvPr id="347" name="農林水産業費最大値テキスト"/>
        <xdr:cNvSpPr txBox="1"/>
      </xdr:nvSpPr>
      <xdr:spPr>
        <a:xfrm>
          <a:off x="10248900" y="8396605"/>
          <a:ext cx="596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46355</xdr:rowOff>
    </xdr:from>
    <xdr:to xmlns:xdr="http://schemas.openxmlformats.org/drawingml/2006/spreadsheetDrawing">
      <xdr:col>55</xdr:col>
      <xdr:colOff>88900</xdr:colOff>
      <xdr:row>50</xdr:row>
      <xdr:rowOff>46355</xdr:rowOff>
    </xdr:to>
    <xdr:cxnSp macro="">
      <xdr:nvCxnSpPr>
        <xdr:cNvPr id="348" name="直線コネクタ 347"/>
        <xdr:cNvCxnSpPr/>
      </xdr:nvCxnSpPr>
      <xdr:spPr>
        <a:xfrm>
          <a:off x="10114280" y="8618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162560</xdr:rowOff>
    </xdr:from>
    <xdr:to xmlns:xdr="http://schemas.openxmlformats.org/drawingml/2006/spreadsheetDrawing">
      <xdr:col>55</xdr:col>
      <xdr:colOff>0</xdr:colOff>
      <xdr:row>58</xdr:row>
      <xdr:rowOff>66040</xdr:rowOff>
    </xdr:to>
    <xdr:cxnSp macro="">
      <xdr:nvCxnSpPr>
        <xdr:cNvPr id="349" name="直線コネクタ 348"/>
        <xdr:cNvCxnSpPr/>
      </xdr:nvCxnSpPr>
      <xdr:spPr>
        <a:xfrm flipV="1">
          <a:off x="9385300" y="9763760"/>
          <a:ext cx="8128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163195</xdr:rowOff>
    </xdr:from>
    <xdr:ext cx="596265" cy="264795"/>
    <xdr:sp macro="" textlink="">
      <xdr:nvSpPr>
        <xdr:cNvPr id="350" name="農林水産業費平均値テキスト"/>
        <xdr:cNvSpPr txBox="1"/>
      </xdr:nvSpPr>
      <xdr:spPr>
        <a:xfrm>
          <a:off x="10248900" y="9764395"/>
          <a:ext cx="596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114300</xdr:rowOff>
    </xdr:to>
    <xdr:sp macro="" textlink="">
      <xdr:nvSpPr>
        <xdr:cNvPr id="351" name="フローチャート: 判断 350"/>
        <xdr:cNvSpPr/>
      </xdr:nvSpPr>
      <xdr:spPr>
        <a:xfrm>
          <a:off x="10152380" y="9782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66040</xdr:rowOff>
    </xdr:from>
    <xdr:to xmlns:xdr="http://schemas.openxmlformats.org/drawingml/2006/spreadsheetDrawing">
      <xdr:col>50</xdr:col>
      <xdr:colOff>114300</xdr:colOff>
      <xdr:row>58</xdr:row>
      <xdr:rowOff>104775</xdr:rowOff>
    </xdr:to>
    <xdr:cxnSp macro="">
      <xdr:nvCxnSpPr>
        <xdr:cNvPr id="352" name="直線コネクタ 351"/>
        <xdr:cNvCxnSpPr/>
      </xdr:nvCxnSpPr>
      <xdr:spPr>
        <a:xfrm flipV="1">
          <a:off x="8521700" y="10010140"/>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145415</xdr:rowOff>
    </xdr:to>
    <xdr:sp macro="" textlink="">
      <xdr:nvSpPr>
        <xdr:cNvPr id="353" name="フローチャート: 判断 352"/>
        <xdr:cNvSpPr/>
      </xdr:nvSpPr>
      <xdr:spPr>
        <a:xfrm>
          <a:off x="9334500" y="98145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161925</xdr:rowOff>
    </xdr:from>
    <xdr:ext cx="594995" cy="264795"/>
    <xdr:sp macro="" textlink="">
      <xdr:nvSpPr>
        <xdr:cNvPr id="354" name="テキスト ボックス 353"/>
        <xdr:cNvSpPr txBox="1"/>
      </xdr:nvSpPr>
      <xdr:spPr>
        <a:xfrm>
          <a:off x="9090660" y="959167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104775</xdr:rowOff>
    </xdr:from>
    <xdr:to xmlns:xdr="http://schemas.openxmlformats.org/drawingml/2006/spreadsheetDrawing">
      <xdr:col>45</xdr:col>
      <xdr:colOff>177800</xdr:colOff>
      <xdr:row>58</xdr:row>
      <xdr:rowOff>128270</xdr:rowOff>
    </xdr:to>
    <xdr:cxnSp macro="">
      <xdr:nvCxnSpPr>
        <xdr:cNvPr id="355" name="直線コネクタ 354"/>
        <xdr:cNvCxnSpPr/>
      </xdr:nvCxnSpPr>
      <xdr:spPr>
        <a:xfrm flipV="1">
          <a:off x="7653020" y="10048875"/>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65405</xdr:rowOff>
    </xdr:from>
    <xdr:to xmlns:xdr="http://schemas.openxmlformats.org/drawingml/2006/spreadsheetDrawing">
      <xdr:col>46</xdr:col>
      <xdr:colOff>38100</xdr:colOff>
      <xdr:row>57</xdr:row>
      <xdr:rowOff>168275</xdr:rowOff>
    </xdr:to>
    <xdr:sp macro="" textlink="">
      <xdr:nvSpPr>
        <xdr:cNvPr id="356" name="フローチャート: 判断 355"/>
        <xdr:cNvSpPr/>
      </xdr:nvSpPr>
      <xdr:spPr>
        <a:xfrm>
          <a:off x="8470900" y="983805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9525</xdr:rowOff>
    </xdr:from>
    <xdr:ext cx="594995" cy="261620"/>
    <xdr:sp macro="" textlink="">
      <xdr:nvSpPr>
        <xdr:cNvPr id="357" name="テキスト ボックス 356"/>
        <xdr:cNvSpPr txBox="1"/>
      </xdr:nvSpPr>
      <xdr:spPr>
        <a:xfrm>
          <a:off x="8227060" y="961072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128270</xdr:rowOff>
    </xdr:from>
    <xdr:to xmlns:xdr="http://schemas.openxmlformats.org/drawingml/2006/spreadsheetDrawing">
      <xdr:col>41</xdr:col>
      <xdr:colOff>50800</xdr:colOff>
      <xdr:row>58</xdr:row>
      <xdr:rowOff>142240</xdr:rowOff>
    </xdr:to>
    <xdr:cxnSp macro="">
      <xdr:nvCxnSpPr>
        <xdr:cNvPr id="358" name="直線コネクタ 357"/>
        <xdr:cNvCxnSpPr/>
      </xdr:nvCxnSpPr>
      <xdr:spPr>
        <a:xfrm flipV="1">
          <a:off x="6789420" y="1007237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47625</xdr:rowOff>
    </xdr:from>
    <xdr:to xmlns:xdr="http://schemas.openxmlformats.org/drawingml/2006/spreadsheetDrawing">
      <xdr:col>41</xdr:col>
      <xdr:colOff>101600</xdr:colOff>
      <xdr:row>57</xdr:row>
      <xdr:rowOff>151765</xdr:rowOff>
    </xdr:to>
    <xdr:sp macro="" textlink="">
      <xdr:nvSpPr>
        <xdr:cNvPr id="359" name="フローチャート: 判断 358"/>
        <xdr:cNvSpPr/>
      </xdr:nvSpPr>
      <xdr:spPr>
        <a:xfrm>
          <a:off x="7602220" y="98202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168910</xdr:rowOff>
    </xdr:from>
    <xdr:ext cx="597535" cy="262255"/>
    <xdr:sp macro="" textlink="">
      <xdr:nvSpPr>
        <xdr:cNvPr id="360" name="テキスト ボックス 359"/>
        <xdr:cNvSpPr txBox="1"/>
      </xdr:nvSpPr>
      <xdr:spPr>
        <a:xfrm>
          <a:off x="7363460" y="9598660"/>
          <a:ext cx="5975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67310</xdr:rowOff>
    </xdr:from>
    <xdr:to xmlns:xdr="http://schemas.openxmlformats.org/drawingml/2006/spreadsheetDrawing">
      <xdr:col>36</xdr:col>
      <xdr:colOff>165100</xdr:colOff>
      <xdr:row>57</xdr:row>
      <xdr:rowOff>171450</xdr:rowOff>
    </xdr:to>
    <xdr:sp macro="" textlink="">
      <xdr:nvSpPr>
        <xdr:cNvPr id="361" name="フローチャート: 判断 360"/>
        <xdr:cNvSpPr/>
      </xdr:nvSpPr>
      <xdr:spPr>
        <a:xfrm>
          <a:off x="6738620" y="9839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12700</xdr:rowOff>
    </xdr:from>
    <xdr:ext cx="533400" cy="264160"/>
    <xdr:sp macro="" textlink="">
      <xdr:nvSpPr>
        <xdr:cNvPr id="362" name="テキスト ボックス 361"/>
        <xdr:cNvSpPr txBox="1"/>
      </xdr:nvSpPr>
      <xdr:spPr>
        <a:xfrm>
          <a:off x="6527165" y="961390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3" name="テキスト ボックス 362"/>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4" name="テキスト ボックス 363"/>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5" name="テキスト ボックス 364"/>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9460" cy="264795"/>
    <xdr:sp macro="" textlink="">
      <xdr:nvSpPr>
        <xdr:cNvPr id="366" name="テキスト ボックス 365"/>
        <xdr:cNvSpPr txBox="1"/>
      </xdr:nvSpPr>
      <xdr:spPr>
        <a:xfrm>
          <a:off x="74676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7" name="テキスト ボックス 366"/>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111760</xdr:rowOff>
    </xdr:from>
    <xdr:to xmlns:xdr="http://schemas.openxmlformats.org/drawingml/2006/spreadsheetDrawing">
      <xdr:col>55</xdr:col>
      <xdr:colOff>50800</xdr:colOff>
      <xdr:row>57</xdr:row>
      <xdr:rowOff>39370</xdr:rowOff>
    </xdr:to>
    <xdr:sp macro="" textlink="">
      <xdr:nvSpPr>
        <xdr:cNvPr id="368" name="楕円 367"/>
        <xdr:cNvSpPr/>
      </xdr:nvSpPr>
      <xdr:spPr>
        <a:xfrm>
          <a:off x="10152380" y="971296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135255</xdr:rowOff>
    </xdr:from>
    <xdr:ext cx="596265" cy="261620"/>
    <xdr:sp macro="" textlink="">
      <xdr:nvSpPr>
        <xdr:cNvPr id="369" name="農林水産業費該当値テキスト"/>
        <xdr:cNvSpPr txBox="1"/>
      </xdr:nvSpPr>
      <xdr:spPr>
        <a:xfrm>
          <a:off x="10248900" y="9565005"/>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13335</xdr:rowOff>
    </xdr:from>
    <xdr:to xmlns:xdr="http://schemas.openxmlformats.org/drawingml/2006/spreadsheetDrawing">
      <xdr:col>50</xdr:col>
      <xdr:colOff>165100</xdr:colOff>
      <xdr:row>58</xdr:row>
      <xdr:rowOff>117475</xdr:rowOff>
    </xdr:to>
    <xdr:sp macro="" textlink="">
      <xdr:nvSpPr>
        <xdr:cNvPr id="370" name="楕円 369"/>
        <xdr:cNvSpPr/>
      </xdr:nvSpPr>
      <xdr:spPr>
        <a:xfrm>
          <a:off x="9334500" y="99574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107950</xdr:rowOff>
    </xdr:from>
    <xdr:ext cx="533400" cy="264795"/>
    <xdr:sp macro="" textlink="">
      <xdr:nvSpPr>
        <xdr:cNvPr id="371" name="テキスト ボックス 370"/>
        <xdr:cNvSpPr txBox="1"/>
      </xdr:nvSpPr>
      <xdr:spPr>
        <a:xfrm>
          <a:off x="9123045" y="1005205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157480</xdr:rowOff>
    </xdr:to>
    <xdr:sp macro="" textlink="">
      <xdr:nvSpPr>
        <xdr:cNvPr id="372" name="楕円 371"/>
        <xdr:cNvSpPr/>
      </xdr:nvSpPr>
      <xdr:spPr>
        <a:xfrm>
          <a:off x="8470900" y="99974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147955</xdr:rowOff>
    </xdr:from>
    <xdr:ext cx="530860" cy="260985"/>
    <xdr:sp macro="" textlink="">
      <xdr:nvSpPr>
        <xdr:cNvPr id="373" name="テキスト ボックス 372"/>
        <xdr:cNvSpPr txBox="1"/>
      </xdr:nvSpPr>
      <xdr:spPr>
        <a:xfrm>
          <a:off x="8259445" y="1009205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76835</xdr:rowOff>
    </xdr:from>
    <xdr:to xmlns:xdr="http://schemas.openxmlformats.org/drawingml/2006/spreadsheetDrawing">
      <xdr:col>41</xdr:col>
      <xdr:colOff>101600</xdr:colOff>
      <xdr:row>59</xdr:row>
      <xdr:rowOff>5080</xdr:rowOff>
    </xdr:to>
    <xdr:sp macro="" textlink="">
      <xdr:nvSpPr>
        <xdr:cNvPr id="374" name="楕円 373"/>
        <xdr:cNvSpPr/>
      </xdr:nvSpPr>
      <xdr:spPr>
        <a:xfrm>
          <a:off x="7602220" y="10020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171450</xdr:rowOff>
    </xdr:from>
    <xdr:ext cx="530860" cy="263525"/>
    <xdr:sp macro="" textlink="">
      <xdr:nvSpPr>
        <xdr:cNvPr id="375" name="テキスト ボックス 374"/>
        <xdr:cNvSpPr txBox="1"/>
      </xdr:nvSpPr>
      <xdr:spPr>
        <a:xfrm>
          <a:off x="7395845" y="1011555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90170</xdr:rowOff>
    </xdr:from>
    <xdr:to xmlns:xdr="http://schemas.openxmlformats.org/drawingml/2006/spreadsheetDrawing">
      <xdr:col>36</xdr:col>
      <xdr:colOff>165100</xdr:colOff>
      <xdr:row>59</xdr:row>
      <xdr:rowOff>19050</xdr:rowOff>
    </xdr:to>
    <xdr:sp macro="" textlink="">
      <xdr:nvSpPr>
        <xdr:cNvPr id="376" name="楕円 375"/>
        <xdr:cNvSpPr/>
      </xdr:nvSpPr>
      <xdr:spPr>
        <a:xfrm>
          <a:off x="6738620" y="10034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9525</xdr:rowOff>
    </xdr:from>
    <xdr:ext cx="533400" cy="261620"/>
    <xdr:sp macro="" textlink="">
      <xdr:nvSpPr>
        <xdr:cNvPr id="377" name="テキスト ボックス 376"/>
        <xdr:cNvSpPr txBox="1"/>
      </xdr:nvSpPr>
      <xdr:spPr>
        <a:xfrm>
          <a:off x="6527165" y="10125075"/>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8" name="正方形/長方形 377"/>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9" name="正方形/長方形 378"/>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1" name="正方形/長方形 380"/>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3" name="正方形/長方形 382"/>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5" name="正方形/長方形 384"/>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075" cy="227965"/>
    <xdr:sp macro="" textlink="">
      <xdr:nvSpPr>
        <xdr:cNvPr id="386" name="テキスト ボックス 385"/>
        <xdr:cNvSpPr txBox="1"/>
      </xdr:nvSpPr>
      <xdr:spPr>
        <a:xfrm>
          <a:off x="639318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7" name="直線コネクタ 386"/>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88" name="直線コネクタ 387"/>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5110" cy="263525"/>
    <xdr:sp macro="" textlink="">
      <xdr:nvSpPr>
        <xdr:cNvPr id="389" name="テキスト ボックス 388"/>
        <xdr:cNvSpPr txBox="1"/>
      </xdr:nvSpPr>
      <xdr:spPr>
        <a:xfrm>
          <a:off x="6187440" y="13373100"/>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90" name="直線コネクタ 389"/>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55880</xdr:rowOff>
    </xdr:from>
    <xdr:ext cx="594360" cy="260985"/>
    <xdr:sp macro="" textlink="">
      <xdr:nvSpPr>
        <xdr:cNvPr id="391" name="テキスト ボックス 390"/>
        <xdr:cNvSpPr txBox="1"/>
      </xdr:nvSpPr>
      <xdr:spPr>
        <a:xfrm>
          <a:off x="5850890" y="129146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392" name="直線コネクタ 391"/>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114300</xdr:rowOff>
    </xdr:from>
    <xdr:ext cx="594360" cy="263525"/>
    <xdr:sp macro="" textlink="">
      <xdr:nvSpPr>
        <xdr:cNvPr id="393" name="テキスト ボックス 392"/>
        <xdr:cNvSpPr txBox="1"/>
      </xdr:nvSpPr>
      <xdr:spPr>
        <a:xfrm>
          <a:off x="5850890" y="124587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394" name="直線コネクタ 393"/>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171450</xdr:rowOff>
    </xdr:from>
    <xdr:ext cx="594360" cy="263525"/>
    <xdr:sp macro="" textlink="">
      <xdr:nvSpPr>
        <xdr:cNvPr id="395" name="テキスト ボックス 394"/>
        <xdr:cNvSpPr txBox="1"/>
      </xdr:nvSpPr>
      <xdr:spPr>
        <a:xfrm>
          <a:off x="5850890" y="1200150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6" name="直線コネクタ 395"/>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4360" cy="260985"/>
    <xdr:sp macro="" textlink="">
      <xdr:nvSpPr>
        <xdr:cNvPr id="397" name="テキスト ボックス 396"/>
        <xdr:cNvSpPr txBox="1"/>
      </xdr:nvSpPr>
      <xdr:spPr>
        <a:xfrm>
          <a:off x="5850890" y="11543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8"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13335</xdr:rowOff>
    </xdr:from>
    <xdr:to xmlns:xdr="http://schemas.openxmlformats.org/drawingml/2006/spreadsheetDrawing">
      <xdr:col>54</xdr:col>
      <xdr:colOff>185420</xdr:colOff>
      <xdr:row>78</xdr:row>
      <xdr:rowOff>111760</xdr:rowOff>
    </xdr:to>
    <xdr:cxnSp macro="">
      <xdr:nvCxnSpPr>
        <xdr:cNvPr id="399" name="直線コネクタ 398"/>
        <xdr:cNvCxnSpPr/>
      </xdr:nvCxnSpPr>
      <xdr:spPr>
        <a:xfrm flipV="1">
          <a:off x="10198100" y="1218628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7360" cy="264795"/>
    <xdr:sp macro="" textlink="">
      <xdr:nvSpPr>
        <xdr:cNvPr id="400" name="商工費最小値テキスト"/>
        <xdr:cNvSpPr txBox="1"/>
      </xdr:nvSpPr>
      <xdr:spPr>
        <a:xfrm>
          <a:off x="10248900" y="1348867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401" name="直線コネクタ 400"/>
        <xdr:cNvCxnSpPr/>
      </xdr:nvCxnSpPr>
      <xdr:spPr>
        <a:xfrm>
          <a:off x="10114280" y="1348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135255</xdr:rowOff>
    </xdr:from>
    <xdr:ext cx="596265" cy="261620"/>
    <xdr:sp macro="" textlink="">
      <xdr:nvSpPr>
        <xdr:cNvPr id="402" name="商工費最大値テキスト"/>
        <xdr:cNvSpPr txBox="1"/>
      </xdr:nvSpPr>
      <xdr:spPr>
        <a:xfrm>
          <a:off x="10248900" y="11965305"/>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13335</xdr:rowOff>
    </xdr:from>
    <xdr:to xmlns:xdr="http://schemas.openxmlformats.org/drawingml/2006/spreadsheetDrawing">
      <xdr:col>55</xdr:col>
      <xdr:colOff>88900</xdr:colOff>
      <xdr:row>71</xdr:row>
      <xdr:rowOff>13335</xdr:rowOff>
    </xdr:to>
    <xdr:cxnSp macro="">
      <xdr:nvCxnSpPr>
        <xdr:cNvPr id="403" name="直線コネクタ 402"/>
        <xdr:cNvCxnSpPr/>
      </xdr:nvCxnSpPr>
      <xdr:spPr>
        <a:xfrm>
          <a:off x="10114280" y="12186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36195</xdr:rowOff>
    </xdr:from>
    <xdr:to xmlns:xdr="http://schemas.openxmlformats.org/drawingml/2006/spreadsheetDrawing">
      <xdr:col>55</xdr:col>
      <xdr:colOff>0</xdr:colOff>
      <xdr:row>77</xdr:row>
      <xdr:rowOff>81280</xdr:rowOff>
    </xdr:to>
    <xdr:cxnSp macro="">
      <xdr:nvCxnSpPr>
        <xdr:cNvPr id="404" name="直線コネクタ 403"/>
        <xdr:cNvCxnSpPr/>
      </xdr:nvCxnSpPr>
      <xdr:spPr>
        <a:xfrm>
          <a:off x="9385300" y="13237845"/>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20955</xdr:rowOff>
    </xdr:from>
    <xdr:ext cx="532130" cy="261620"/>
    <xdr:sp macro="" textlink="">
      <xdr:nvSpPr>
        <xdr:cNvPr id="405" name="商工費平均値テキスト"/>
        <xdr:cNvSpPr txBox="1"/>
      </xdr:nvSpPr>
      <xdr:spPr>
        <a:xfrm>
          <a:off x="10248900" y="13222605"/>
          <a:ext cx="532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43180</xdr:rowOff>
    </xdr:from>
    <xdr:to xmlns:xdr="http://schemas.openxmlformats.org/drawingml/2006/spreadsheetDrawing">
      <xdr:col>55</xdr:col>
      <xdr:colOff>50800</xdr:colOff>
      <xdr:row>77</xdr:row>
      <xdr:rowOff>146685</xdr:rowOff>
    </xdr:to>
    <xdr:sp macro="" textlink="">
      <xdr:nvSpPr>
        <xdr:cNvPr id="406" name="フローチャート: 判断 405"/>
        <xdr:cNvSpPr/>
      </xdr:nvSpPr>
      <xdr:spPr>
        <a:xfrm>
          <a:off x="10152380" y="1324483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36195</xdr:rowOff>
    </xdr:from>
    <xdr:to xmlns:xdr="http://schemas.openxmlformats.org/drawingml/2006/spreadsheetDrawing">
      <xdr:col>50</xdr:col>
      <xdr:colOff>114300</xdr:colOff>
      <xdr:row>77</xdr:row>
      <xdr:rowOff>106045</xdr:rowOff>
    </xdr:to>
    <xdr:cxnSp macro="">
      <xdr:nvCxnSpPr>
        <xdr:cNvPr id="407" name="直線コネクタ 406"/>
        <xdr:cNvCxnSpPr/>
      </xdr:nvCxnSpPr>
      <xdr:spPr>
        <a:xfrm flipV="1">
          <a:off x="8521700" y="1323784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66675</xdr:rowOff>
    </xdr:from>
    <xdr:to xmlns:xdr="http://schemas.openxmlformats.org/drawingml/2006/spreadsheetDrawing">
      <xdr:col>50</xdr:col>
      <xdr:colOff>165100</xdr:colOff>
      <xdr:row>77</xdr:row>
      <xdr:rowOff>170815</xdr:rowOff>
    </xdr:to>
    <xdr:sp macro="" textlink="">
      <xdr:nvSpPr>
        <xdr:cNvPr id="408" name="フローチャート: 判断 407"/>
        <xdr:cNvSpPr/>
      </xdr:nvSpPr>
      <xdr:spPr>
        <a:xfrm>
          <a:off x="9334500" y="132683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161925</xdr:rowOff>
    </xdr:from>
    <xdr:ext cx="533400" cy="263525"/>
    <xdr:sp macro="" textlink="">
      <xdr:nvSpPr>
        <xdr:cNvPr id="409" name="テキスト ボックス 408"/>
        <xdr:cNvSpPr txBox="1"/>
      </xdr:nvSpPr>
      <xdr:spPr>
        <a:xfrm>
          <a:off x="9123045" y="13363575"/>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106045</xdr:rowOff>
    </xdr:from>
    <xdr:to xmlns:xdr="http://schemas.openxmlformats.org/drawingml/2006/spreadsheetDrawing">
      <xdr:col>45</xdr:col>
      <xdr:colOff>177800</xdr:colOff>
      <xdr:row>77</xdr:row>
      <xdr:rowOff>147955</xdr:rowOff>
    </xdr:to>
    <xdr:cxnSp macro="">
      <xdr:nvCxnSpPr>
        <xdr:cNvPr id="410" name="直線コネクタ 409"/>
        <xdr:cNvCxnSpPr/>
      </xdr:nvCxnSpPr>
      <xdr:spPr>
        <a:xfrm flipV="1">
          <a:off x="7653020" y="13307695"/>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46990</xdr:rowOff>
    </xdr:from>
    <xdr:to xmlns:xdr="http://schemas.openxmlformats.org/drawingml/2006/spreadsheetDrawing">
      <xdr:col>46</xdr:col>
      <xdr:colOff>38100</xdr:colOff>
      <xdr:row>77</xdr:row>
      <xdr:rowOff>150495</xdr:rowOff>
    </xdr:to>
    <xdr:sp macro="" textlink="">
      <xdr:nvSpPr>
        <xdr:cNvPr id="411" name="フローチャート: 判断 410"/>
        <xdr:cNvSpPr/>
      </xdr:nvSpPr>
      <xdr:spPr>
        <a:xfrm>
          <a:off x="8470900" y="132486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167640</xdr:rowOff>
    </xdr:from>
    <xdr:ext cx="530860" cy="262255"/>
    <xdr:sp macro="" textlink="">
      <xdr:nvSpPr>
        <xdr:cNvPr id="412" name="テキスト ボックス 411"/>
        <xdr:cNvSpPr txBox="1"/>
      </xdr:nvSpPr>
      <xdr:spPr>
        <a:xfrm>
          <a:off x="8259445" y="13026390"/>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114300</xdr:rowOff>
    </xdr:from>
    <xdr:to xmlns:xdr="http://schemas.openxmlformats.org/drawingml/2006/spreadsheetDrawing">
      <xdr:col>41</xdr:col>
      <xdr:colOff>50800</xdr:colOff>
      <xdr:row>77</xdr:row>
      <xdr:rowOff>147955</xdr:rowOff>
    </xdr:to>
    <xdr:cxnSp macro="">
      <xdr:nvCxnSpPr>
        <xdr:cNvPr id="413" name="直線コネクタ 412"/>
        <xdr:cNvCxnSpPr/>
      </xdr:nvCxnSpPr>
      <xdr:spPr>
        <a:xfrm>
          <a:off x="6789420" y="1331595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135255</xdr:rowOff>
    </xdr:from>
    <xdr:to xmlns:xdr="http://schemas.openxmlformats.org/drawingml/2006/spreadsheetDrawing">
      <xdr:col>41</xdr:col>
      <xdr:colOff>101600</xdr:colOff>
      <xdr:row>78</xdr:row>
      <xdr:rowOff>64135</xdr:rowOff>
    </xdr:to>
    <xdr:sp macro="" textlink="">
      <xdr:nvSpPr>
        <xdr:cNvPr id="414" name="フローチャート: 判断 413"/>
        <xdr:cNvSpPr/>
      </xdr:nvSpPr>
      <xdr:spPr>
        <a:xfrm>
          <a:off x="7602220" y="13336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54610</xdr:rowOff>
    </xdr:from>
    <xdr:ext cx="530860" cy="260985"/>
    <xdr:sp macro="" textlink="">
      <xdr:nvSpPr>
        <xdr:cNvPr id="415" name="テキスト ボックス 414"/>
        <xdr:cNvSpPr txBox="1"/>
      </xdr:nvSpPr>
      <xdr:spPr>
        <a:xfrm>
          <a:off x="7395845" y="1342771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66040</xdr:rowOff>
    </xdr:to>
    <xdr:sp macro="" textlink="">
      <xdr:nvSpPr>
        <xdr:cNvPr id="416" name="フローチャート: 判断 415"/>
        <xdr:cNvSpPr/>
      </xdr:nvSpPr>
      <xdr:spPr>
        <a:xfrm>
          <a:off x="6738620" y="133388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56515</xdr:rowOff>
    </xdr:from>
    <xdr:ext cx="533400" cy="260985"/>
    <xdr:sp macro="" textlink="">
      <xdr:nvSpPr>
        <xdr:cNvPr id="417" name="テキスト ボックス 416"/>
        <xdr:cNvSpPr txBox="1"/>
      </xdr:nvSpPr>
      <xdr:spPr>
        <a:xfrm>
          <a:off x="6527165" y="13429615"/>
          <a:ext cx="5334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8" name="テキスト ボックス 417"/>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9" name="テキスト ボックス 418"/>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0" name="テキスト ボックス 419"/>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9460" cy="264795"/>
    <xdr:sp macro="" textlink="">
      <xdr:nvSpPr>
        <xdr:cNvPr id="421" name="テキスト ボックス 420"/>
        <xdr:cNvSpPr txBox="1"/>
      </xdr:nvSpPr>
      <xdr:spPr>
        <a:xfrm>
          <a:off x="74676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2" name="テキスト ボックス 421"/>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29845</xdr:rowOff>
    </xdr:from>
    <xdr:to xmlns:xdr="http://schemas.openxmlformats.org/drawingml/2006/spreadsheetDrawing">
      <xdr:col>55</xdr:col>
      <xdr:colOff>50800</xdr:colOff>
      <xdr:row>77</xdr:row>
      <xdr:rowOff>133350</xdr:rowOff>
    </xdr:to>
    <xdr:sp macro="" textlink="">
      <xdr:nvSpPr>
        <xdr:cNvPr id="423" name="楕円 422"/>
        <xdr:cNvSpPr/>
      </xdr:nvSpPr>
      <xdr:spPr>
        <a:xfrm>
          <a:off x="10152380" y="132314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53340</xdr:rowOff>
    </xdr:from>
    <xdr:ext cx="532130" cy="261620"/>
    <xdr:sp macro="" textlink="">
      <xdr:nvSpPr>
        <xdr:cNvPr id="424" name="商工費該当値テキスト"/>
        <xdr:cNvSpPr txBox="1"/>
      </xdr:nvSpPr>
      <xdr:spPr>
        <a:xfrm>
          <a:off x="10248900" y="13083540"/>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160020</xdr:rowOff>
    </xdr:from>
    <xdr:to xmlns:xdr="http://schemas.openxmlformats.org/drawingml/2006/spreadsheetDrawing">
      <xdr:col>50</xdr:col>
      <xdr:colOff>165100</xdr:colOff>
      <xdr:row>77</xdr:row>
      <xdr:rowOff>88265</xdr:rowOff>
    </xdr:to>
    <xdr:sp macro="" textlink="">
      <xdr:nvSpPr>
        <xdr:cNvPr id="425" name="楕円 424"/>
        <xdr:cNvSpPr/>
      </xdr:nvSpPr>
      <xdr:spPr>
        <a:xfrm>
          <a:off x="9334500" y="13190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104775</xdr:rowOff>
    </xdr:from>
    <xdr:ext cx="533400" cy="264795"/>
    <xdr:sp macro="" textlink="">
      <xdr:nvSpPr>
        <xdr:cNvPr id="426" name="テキスト ボックス 425"/>
        <xdr:cNvSpPr txBox="1"/>
      </xdr:nvSpPr>
      <xdr:spPr>
        <a:xfrm>
          <a:off x="9123045" y="1296352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54610</xdr:rowOff>
    </xdr:from>
    <xdr:to xmlns:xdr="http://schemas.openxmlformats.org/drawingml/2006/spreadsheetDrawing">
      <xdr:col>46</xdr:col>
      <xdr:colOff>38100</xdr:colOff>
      <xdr:row>77</xdr:row>
      <xdr:rowOff>158750</xdr:rowOff>
    </xdr:to>
    <xdr:sp macro="" textlink="">
      <xdr:nvSpPr>
        <xdr:cNvPr id="427" name="楕円 426"/>
        <xdr:cNvSpPr/>
      </xdr:nvSpPr>
      <xdr:spPr>
        <a:xfrm>
          <a:off x="8470900" y="132562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149225</xdr:rowOff>
    </xdr:from>
    <xdr:ext cx="530860" cy="262890"/>
    <xdr:sp macro="" textlink="">
      <xdr:nvSpPr>
        <xdr:cNvPr id="428" name="テキスト ボックス 427"/>
        <xdr:cNvSpPr txBox="1"/>
      </xdr:nvSpPr>
      <xdr:spPr>
        <a:xfrm>
          <a:off x="8259445" y="1335087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95885</xdr:rowOff>
    </xdr:from>
    <xdr:to xmlns:xdr="http://schemas.openxmlformats.org/drawingml/2006/spreadsheetDrawing">
      <xdr:col>41</xdr:col>
      <xdr:colOff>101600</xdr:colOff>
      <xdr:row>78</xdr:row>
      <xdr:rowOff>24765</xdr:rowOff>
    </xdr:to>
    <xdr:sp macro="" textlink="">
      <xdr:nvSpPr>
        <xdr:cNvPr id="429" name="楕円 428"/>
        <xdr:cNvSpPr/>
      </xdr:nvSpPr>
      <xdr:spPr>
        <a:xfrm>
          <a:off x="7602220" y="13297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41910</xdr:rowOff>
    </xdr:from>
    <xdr:ext cx="530860" cy="261620"/>
    <xdr:sp macro="" textlink="">
      <xdr:nvSpPr>
        <xdr:cNvPr id="430" name="テキスト ボックス 429"/>
        <xdr:cNvSpPr txBox="1"/>
      </xdr:nvSpPr>
      <xdr:spPr>
        <a:xfrm>
          <a:off x="7395845" y="1307211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62230</xdr:rowOff>
    </xdr:from>
    <xdr:to xmlns:xdr="http://schemas.openxmlformats.org/drawingml/2006/spreadsheetDrawing">
      <xdr:col>36</xdr:col>
      <xdr:colOff>165100</xdr:colOff>
      <xdr:row>77</xdr:row>
      <xdr:rowOff>166370</xdr:rowOff>
    </xdr:to>
    <xdr:sp macro="" textlink="">
      <xdr:nvSpPr>
        <xdr:cNvPr id="431" name="楕円 430"/>
        <xdr:cNvSpPr/>
      </xdr:nvSpPr>
      <xdr:spPr>
        <a:xfrm>
          <a:off x="6738620" y="132638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8255</xdr:rowOff>
    </xdr:from>
    <xdr:ext cx="533400" cy="261620"/>
    <xdr:sp macro="" textlink="">
      <xdr:nvSpPr>
        <xdr:cNvPr id="432" name="テキスト ボックス 431"/>
        <xdr:cNvSpPr txBox="1"/>
      </xdr:nvSpPr>
      <xdr:spPr>
        <a:xfrm>
          <a:off x="6527165" y="13038455"/>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3" name="正方形/長方形 432"/>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4" name="正方形/長方形 433"/>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6" name="正方形/長方形 435"/>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8" name="正方形/長方形 437"/>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075" cy="227965"/>
    <xdr:sp macro="" textlink="">
      <xdr:nvSpPr>
        <xdr:cNvPr id="441" name="テキスト ボックス 440"/>
        <xdr:cNvSpPr txBox="1"/>
      </xdr:nvSpPr>
      <xdr:spPr>
        <a:xfrm>
          <a:off x="639318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4" name="テキスト ボックス 443"/>
        <xdr:cNvSpPr txBox="1"/>
      </xdr:nvSpPr>
      <xdr:spPr>
        <a:xfrm>
          <a:off x="618744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955" cy="255270"/>
    <xdr:sp macro="" textlink="">
      <xdr:nvSpPr>
        <xdr:cNvPr id="446" name="テキスト ボックス 445"/>
        <xdr:cNvSpPr txBox="1"/>
      </xdr:nvSpPr>
      <xdr:spPr>
        <a:xfrm>
          <a:off x="5915025" y="16603345"/>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48" name="テキスト ボックス 447"/>
        <xdr:cNvSpPr txBox="1"/>
      </xdr:nvSpPr>
      <xdr:spPr>
        <a:xfrm>
          <a:off x="585089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5270"/>
    <xdr:sp macro="" textlink="">
      <xdr:nvSpPr>
        <xdr:cNvPr id="450" name="テキスト ボックス 449"/>
        <xdr:cNvSpPr txBox="1"/>
      </xdr:nvSpPr>
      <xdr:spPr>
        <a:xfrm>
          <a:off x="5850890" y="1595120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2" name="テキスト ボックス 451"/>
        <xdr:cNvSpPr txBox="1"/>
      </xdr:nvSpPr>
      <xdr:spPr>
        <a:xfrm>
          <a:off x="585089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3" name="直線コネクタ 452"/>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94360" cy="265430"/>
    <xdr:sp macro="" textlink="">
      <xdr:nvSpPr>
        <xdr:cNvPr id="454" name="テキスト ボックス 453"/>
        <xdr:cNvSpPr txBox="1"/>
      </xdr:nvSpPr>
      <xdr:spPr>
        <a:xfrm>
          <a:off x="5850890" y="15297785"/>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5" name="直線コネクタ 454"/>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4360" cy="260985"/>
    <xdr:sp macro="" textlink="">
      <xdr:nvSpPr>
        <xdr:cNvPr id="456" name="テキスト ボックス 455"/>
        <xdr:cNvSpPr txBox="1"/>
      </xdr:nvSpPr>
      <xdr:spPr>
        <a:xfrm>
          <a:off x="5850890" y="1497203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56515</xdr:rowOff>
    </xdr:from>
    <xdr:to xmlns:xdr="http://schemas.openxmlformats.org/drawingml/2006/spreadsheetDrawing">
      <xdr:col>54</xdr:col>
      <xdr:colOff>185420</xdr:colOff>
      <xdr:row>98</xdr:row>
      <xdr:rowOff>24130</xdr:rowOff>
    </xdr:to>
    <xdr:cxnSp macro="">
      <xdr:nvCxnSpPr>
        <xdr:cNvPr id="458" name="直線コネクタ 457"/>
        <xdr:cNvCxnSpPr/>
      </xdr:nvCxnSpPr>
      <xdr:spPr>
        <a:xfrm flipV="1">
          <a:off x="10198100" y="15658465"/>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27940</xdr:rowOff>
    </xdr:from>
    <xdr:ext cx="532130" cy="259080"/>
    <xdr:sp macro="" textlink="">
      <xdr:nvSpPr>
        <xdr:cNvPr id="459" name="土木費最小値テキスト"/>
        <xdr:cNvSpPr txBox="1"/>
      </xdr:nvSpPr>
      <xdr:spPr>
        <a:xfrm>
          <a:off x="10248900" y="16830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24130</xdr:rowOff>
    </xdr:from>
    <xdr:to xmlns:xdr="http://schemas.openxmlformats.org/drawingml/2006/spreadsheetDrawing">
      <xdr:col>55</xdr:col>
      <xdr:colOff>88900</xdr:colOff>
      <xdr:row>98</xdr:row>
      <xdr:rowOff>24130</xdr:rowOff>
    </xdr:to>
    <xdr:cxnSp macro="">
      <xdr:nvCxnSpPr>
        <xdr:cNvPr id="460" name="直線コネクタ 459"/>
        <xdr:cNvCxnSpPr/>
      </xdr:nvCxnSpPr>
      <xdr:spPr>
        <a:xfrm>
          <a:off x="10114280" y="16826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3175</xdr:rowOff>
    </xdr:from>
    <xdr:ext cx="596265" cy="262890"/>
    <xdr:sp macro="" textlink="">
      <xdr:nvSpPr>
        <xdr:cNvPr id="461" name="土木費最大値テキスト"/>
        <xdr:cNvSpPr txBox="1"/>
      </xdr:nvSpPr>
      <xdr:spPr>
        <a:xfrm>
          <a:off x="10248900" y="15433675"/>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56515</xdr:rowOff>
    </xdr:from>
    <xdr:to xmlns:xdr="http://schemas.openxmlformats.org/drawingml/2006/spreadsheetDrawing">
      <xdr:col>55</xdr:col>
      <xdr:colOff>88900</xdr:colOff>
      <xdr:row>91</xdr:row>
      <xdr:rowOff>56515</xdr:rowOff>
    </xdr:to>
    <xdr:cxnSp macro="">
      <xdr:nvCxnSpPr>
        <xdr:cNvPr id="462" name="直線コネクタ 461"/>
        <xdr:cNvCxnSpPr/>
      </xdr:nvCxnSpPr>
      <xdr:spPr>
        <a:xfrm>
          <a:off x="10114280" y="15658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78105</xdr:rowOff>
    </xdr:from>
    <xdr:to xmlns:xdr="http://schemas.openxmlformats.org/drawingml/2006/spreadsheetDrawing">
      <xdr:col>55</xdr:col>
      <xdr:colOff>0</xdr:colOff>
      <xdr:row>96</xdr:row>
      <xdr:rowOff>118110</xdr:rowOff>
    </xdr:to>
    <xdr:cxnSp macro="">
      <xdr:nvCxnSpPr>
        <xdr:cNvPr id="463" name="直線コネクタ 462"/>
        <xdr:cNvCxnSpPr/>
      </xdr:nvCxnSpPr>
      <xdr:spPr>
        <a:xfrm flipV="1">
          <a:off x="9385300" y="1653730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48260</xdr:rowOff>
    </xdr:from>
    <xdr:ext cx="596265" cy="259080"/>
    <xdr:sp macro="" textlink="">
      <xdr:nvSpPr>
        <xdr:cNvPr id="464" name="土木費平均値テキスト"/>
        <xdr:cNvSpPr txBox="1"/>
      </xdr:nvSpPr>
      <xdr:spPr>
        <a:xfrm>
          <a:off x="10248900" y="1616456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25400</xdr:rowOff>
    </xdr:from>
    <xdr:to xmlns:xdr="http://schemas.openxmlformats.org/drawingml/2006/spreadsheetDrawing">
      <xdr:col>55</xdr:col>
      <xdr:colOff>50800</xdr:colOff>
      <xdr:row>95</xdr:row>
      <xdr:rowOff>127000</xdr:rowOff>
    </xdr:to>
    <xdr:sp macro="" textlink="">
      <xdr:nvSpPr>
        <xdr:cNvPr id="465" name="フローチャート: 判断 464"/>
        <xdr:cNvSpPr/>
      </xdr:nvSpPr>
      <xdr:spPr>
        <a:xfrm>
          <a:off x="10152380" y="16313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118110</xdr:rowOff>
    </xdr:from>
    <xdr:to xmlns:xdr="http://schemas.openxmlformats.org/drawingml/2006/spreadsheetDrawing">
      <xdr:col>50</xdr:col>
      <xdr:colOff>114300</xdr:colOff>
      <xdr:row>96</xdr:row>
      <xdr:rowOff>135255</xdr:rowOff>
    </xdr:to>
    <xdr:cxnSp macro="">
      <xdr:nvCxnSpPr>
        <xdr:cNvPr id="466" name="直線コネクタ 465"/>
        <xdr:cNvCxnSpPr/>
      </xdr:nvCxnSpPr>
      <xdr:spPr>
        <a:xfrm flipV="1">
          <a:off x="8521700" y="1657731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48260</xdr:rowOff>
    </xdr:from>
    <xdr:to xmlns:xdr="http://schemas.openxmlformats.org/drawingml/2006/spreadsheetDrawing">
      <xdr:col>50</xdr:col>
      <xdr:colOff>165100</xdr:colOff>
      <xdr:row>95</xdr:row>
      <xdr:rowOff>149860</xdr:rowOff>
    </xdr:to>
    <xdr:sp macro="" textlink="">
      <xdr:nvSpPr>
        <xdr:cNvPr id="467" name="フローチャート: 判断 466"/>
        <xdr:cNvSpPr/>
      </xdr:nvSpPr>
      <xdr:spPr>
        <a:xfrm>
          <a:off x="93345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166370</xdr:rowOff>
    </xdr:from>
    <xdr:ext cx="594995" cy="255270"/>
    <xdr:sp macro="" textlink="">
      <xdr:nvSpPr>
        <xdr:cNvPr id="468" name="テキスト ボックス 467"/>
        <xdr:cNvSpPr txBox="1"/>
      </xdr:nvSpPr>
      <xdr:spPr>
        <a:xfrm>
          <a:off x="9090660" y="161112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135255</xdr:rowOff>
    </xdr:from>
    <xdr:to xmlns:xdr="http://schemas.openxmlformats.org/drawingml/2006/spreadsheetDrawing">
      <xdr:col>45</xdr:col>
      <xdr:colOff>177800</xdr:colOff>
      <xdr:row>98</xdr:row>
      <xdr:rowOff>27940</xdr:rowOff>
    </xdr:to>
    <xdr:cxnSp macro="">
      <xdr:nvCxnSpPr>
        <xdr:cNvPr id="469" name="直線コネクタ 468"/>
        <xdr:cNvCxnSpPr/>
      </xdr:nvCxnSpPr>
      <xdr:spPr>
        <a:xfrm flipV="1">
          <a:off x="7653020" y="16594455"/>
          <a:ext cx="86868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81915</xdr:rowOff>
    </xdr:from>
    <xdr:to xmlns:xdr="http://schemas.openxmlformats.org/drawingml/2006/spreadsheetDrawing">
      <xdr:col>46</xdr:col>
      <xdr:colOff>38100</xdr:colOff>
      <xdr:row>96</xdr:row>
      <xdr:rowOff>12065</xdr:rowOff>
    </xdr:to>
    <xdr:sp macro="" textlink="">
      <xdr:nvSpPr>
        <xdr:cNvPr id="470" name="フローチャート: 判断 469"/>
        <xdr:cNvSpPr/>
      </xdr:nvSpPr>
      <xdr:spPr>
        <a:xfrm>
          <a:off x="8470900" y="163696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29210</xdr:rowOff>
    </xdr:from>
    <xdr:ext cx="530860" cy="255270"/>
    <xdr:sp macro="" textlink="">
      <xdr:nvSpPr>
        <xdr:cNvPr id="471" name="テキスト ボックス 470"/>
        <xdr:cNvSpPr txBox="1"/>
      </xdr:nvSpPr>
      <xdr:spPr>
        <a:xfrm>
          <a:off x="8259445" y="16145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100965</xdr:rowOff>
    </xdr:from>
    <xdr:to xmlns:xdr="http://schemas.openxmlformats.org/drawingml/2006/spreadsheetDrawing">
      <xdr:col>41</xdr:col>
      <xdr:colOff>50800</xdr:colOff>
      <xdr:row>98</xdr:row>
      <xdr:rowOff>27940</xdr:rowOff>
    </xdr:to>
    <xdr:cxnSp macro="">
      <xdr:nvCxnSpPr>
        <xdr:cNvPr id="472" name="直線コネクタ 471"/>
        <xdr:cNvCxnSpPr/>
      </xdr:nvCxnSpPr>
      <xdr:spPr>
        <a:xfrm>
          <a:off x="6789420" y="16731615"/>
          <a:ext cx="8636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92075</xdr:rowOff>
    </xdr:from>
    <xdr:to xmlns:xdr="http://schemas.openxmlformats.org/drawingml/2006/spreadsheetDrawing">
      <xdr:col>41</xdr:col>
      <xdr:colOff>101600</xdr:colOff>
      <xdr:row>96</xdr:row>
      <xdr:rowOff>22225</xdr:rowOff>
    </xdr:to>
    <xdr:sp macro="" textlink="">
      <xdr:nvSpPr>
        <xdr:cNvPr id="473" name="フローチャート: 判断 472"/>
        <xdr:cNvSpPr/>
      </xdr:nvSpPr>
      <xdr:spPr>
        <a:xfrm>
          <a:off x="760222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38735</xdr:rowOff>
    </xdr:from>
    <xdr:ext cx="530860" cy="259080"/>
    <xdr:sp macro="" textlink="">
      <xdr:nvSpPr>
        <xdr:cNvPr id="474" name="テキスト ボックス 473"/>
        <xdr:cNvSpPr txBox="1"/>
      </xdr:nvSpPr>
      <xdr:spPr>
        <a:xfrm>
          <a:off x="7395845" y="16155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107950</xdr:rowOff>
    </xdr:from>
    <xdr:to xmlns:xdr="http://schemas.openxmlformats.org/drawingml/2006/spreadsheetDrawing">
      <xdr:col>36</xdr:col>
      <xdr:colOff>165100</xdr:colOff>
      <xdr:row>96</xdr:row>
      <xdr:rowOff>38100</xdr:rowOff>
    </xdr:to>
    <xdr:sp macro="" textlink="">
      <xdr:nvSpPr>
        <xdr:cNvPr id="475" name="フローチャート: 判断 474"/>
        <xdr:cNvSpPr/>
      </xdr:nvSpPr>
      <xdr:spPr>
        <a:xfrm>
          <a:off x="673862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54610</xdr:rowOff>
    </xdr:from>
    <xdr:ext cx="533400" cy="255270"/>
    <xdr:sp macro="" textlink="">
      <xdr:nvSpPr>
        <xdr:cNvPr id="476" name="テキスト ボックス 475"/>
        <xdr:cNvSpPr txBox="1"/>
      </xdr:nvSpPr>
      <xdr:spPr>
        <a:xfrm>
          <a:off x="6527165" y="1617091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0" name="テキスト ボックス 479"/>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27305</xdr:rowOff>
    </xdr:from>
    <xdr:to xmlns:xdr="http://schemas.openxmlformats.org/drawingml/2006/spreadsheetDrawing">
      <xdr:col>55</xdr:col>
      <xdr:colOff>50800</xdr:colOff>
      <xdr:row>96</xdr:row>
      <xdr:rowOff>128905</xdr:rowOff>
    </xdr:to>
    <xdr:sp macro="" textlink="">
      <xdr:nvSpPr>
        <xdr:cNvPr id="482" name="楕円 481"/>
        <xdr:cNvSpPr/>
      </xdr:nvSpPr>
      <xdr:spPr>
        <a:xfrm>
          <a:off x="10152380" y="164865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6350</xdr:rowOff>
    </xdr:from>
    <xdr:ext cx="532130" cy="255270"/>
    <xdr:sp macro="" textlink="">
      <xdr:nvSpPr>
        <xdr:cNvPr id="483" name="土木費該当値テキスト"/>
        <xdr:cNvSpPr txBox="1"/>
      </xdr:nvSpPr>
      <xdr:spPr>
        <a:xfrm>
          <a:off x="10248900" y="1646555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67310</xdr:rowOff>
    </xdr:from>
    <xdr:to xmlns:xdr="http://schemas.openxmlformats.org/drawingml/2006/spreadsheetDrawing">
      <xdr:col>50</xdr:col>
      <xdr:colOff>165100</xdr:colOff>
      <xdr:row>96</xdr:row>
      <xdr:rowOff>168910</xdr:rowOff>
    </xdr:to>
    <xdr:sp macro="" textlink="">
      <xdr:nvSpPr>
        <xdr:cNvPr id="484" name="楕円 483"/>
        <xdr:cNvSpPr/>
      </xdr:nvSpPr>
      <xdr:spPr>
        <a:xfrm>
          <a:off x="9334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160020</xdr:rowOff>
    </xdr:from>
    <xdr:ext cx="533400" cy="259080"/>
    <xdr:sp macro="" textlink="">
      <xdr:nvSpPr>
        <xdr:cNvPr id="485" name="テキスト ボックス 484"/>
        <xdr:cNvSpPr txBox="1"/>
      </xdr:nvSpPr>
      <xdr:spPr>
        <a:xfrm>
          <a:off x="9123045" y="16619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84455</xdr:rowOff>
    </xdr:from>
    <xdr:to xmlns:xdr="http://schemas.openxmlformats.org/drawingml/2006/spreadsheetDrawing">
      <xdr:col>46</xdr:col>
      <xdr:colOff>38100</xdr:colOff>
      <xdr:row>97</xdr:row>
      <xdr:rowOff>14605</xdr:rowOff>
    </xdr:to>
    <xdr:sp macro="" textlink="">
      <xdr:nvSpPr>
        <xdr:cNvPr id="486" name="楕円 485"/>
        <xdr:cNvSpPr/>
      </xdr:nvSpPr>
      <xdr:spPr>
        <a:xfrm>
          <a:off x="8470900" y="16543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xdr:rowOff>
    </xdr:from>
    <xdr:ext cx="530860" cy="255270"/>
    <xdr:sp macro="" textlink="">
      <xdr:nvSpPr>
        <xdr:cNvPr id="487" name="テキスト ボックス 486"/>
        <xdr:cNvSpPr txBox="1"/>
      </xdr:nvSpPr>
      <xdr:spPr>
        <a:xfrm>
          <a:off x="8259445" y="1663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88" name="楕円 487"/>
        <xdr:cNvSpPr/>
      </xdr:nvSpPr>
      <xdr:spPr>
        <a:xfrm>
          <a:off x="760222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69850</xdr:rowOff>
    </xdr:from>
    <xdr:ext cx="530860" cy="259080"/>
    <xdr:sp macro="" textlink="">
      <xdr:nvSpPr>
        <xdr:cNvPr id="489" name="テキスト ボックス 488"/>
        <xdr:cNvSpPr txBox="1"/>
      </xdr:nvSpPr>
      <xdr:spPr>
        <a:xfrm>
          <a:off x="7395845" y="16871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50165</xdr:rowOff>
    </xdr:from>
    <xdr:to xmlns:xdr="http://schemas.openxmlformats.org/drawingml/2006/spreadsheetDrawing">
      <xdr:col>36</xdr:col>
      <xdr:colOff>165100</xdr:colOff>
      <xdr:row>97</xdr:row>
      <xdr:rowOff>151765</xdr:rowOff>
    </xdr:to>
    <xdr:sp macro="" textlink="">
      <xdr:nvSpPr>
        <xdr:cNvPr id="490" name="楕円 489"/>
        <xdr:cNvSpPr/>
      </xdr:nvSpPr>
      <xdr:spPr>
        <a:xfrm>
          <a:off x="673862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143510</xdr:rowOff>
    </xdr:from>
    <xdr:ext cx="533400" cy="255270"/>
    <xdr:sp macro="" textlink="">
      <xdr:nvSpPr>
        <xdr:cNvPr id="491" name="テキスト ボックス 490"/>
        <xdr:cNvSpPr txBox="1"/>
      </xdr:nvSpPr>
      <xdr:spPr>
        <a:xfrm>
          <a:off x="6527165" y="1677416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2" name="正方形/長方形 491"/>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3" name="正方形/長方形 492"/>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5" name="正方形/長方形 494"/>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7" name="正方形/長方形 496"/>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9" name="正方形/長方形 498"/>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075" cy="227965"/>
    <xdr:sp macro="" textlink="">
      <xdr:nvSpPr>
        <xdr:cNvPr id="500" name="テキスト ボックス 499"/>
        <xdr:cNvSpPr txBox="1"/>
      </xdr:nvSpPr>
      <xdr:spPr>
        <a:xfrm>
          <a:off x="1207770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1" name="直線コネクタ 500"/>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114300</xdr:rowOff>
    </xdr:from>
    <xdr:ext cx="245110" cy="263525"/>
    <xdr:sp macro="" textlink="">
      <xdr:nvSpPr>
        <xdr:cNvPr id="502" name="テキスト ボックス 501"/>
        <xdr:cNvSpPr txBox="1"/>
      </xdr:nvSpPr>
      <xdr:spPr>
        <a:xfrm>
          <a:off x="11871960" y="6972300"/>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503" name="直線コネクタ 502"/>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130810</xdr:rowOff>
    </xdr:from>
    <xdr:ext cx="528955" cy="264795"/>
    <xdr:sp macro="" textlink="">
      <xdr:nvSpPr>
        <xdr:cNvPr id="504" name="テキスト ボックス 503"/>
        <xdr:cNvSpPr txBox="1"/>
      </xdr:nvSpPr>
      <xdr:spPr>
        <a:xfrm>
          <a:off x="11599545" y="664591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05" name="直線コネクタ 504"/>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147320</xdr:rowOff>
    </xdr:from>
    <xdr:ext cx="528955" cy="260985"/>
    <xdr:sp macro="" textlink="">
      <xdr:nvSpPr>
        <xdr:cNvPr id="506" name="テキスト ボックス 505"/>
        <xdr:cNvSpPr txBox="1"/>
      </xdr:nvSpPr>
      <xdr:spPr>
        <a:xfrm>
          <a:off x="11599545" y="6319520"/>
          <a:ext cx="5289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135255</xdr:rowOff>
    </xdr:from>
    <xdr:to xmlns:xdr="http://schemas.openxmlformats.org/drawingml/2006/spreadsheetDrawing">
      <xdr:col>89</xdr:col>
      <xdr:colOff>177800</xdr:colOff>
      <xdr:row>35</xdr:row>
      <xdr:rowOff>135255</xdr:rowOff>
    </xdr:to>
    <xdr:cxnSp macro="">
      <xdr:nvCxnSpPr>
        <xdr:cNvPr id="507" name="直線コネクタ 506"/>
        <xdr:cNvCxnSpPr/>
      </xdr:nvCxnSpPr>
      <xdr:spPr>
        <a:xfrm>
          <a:off x="1211580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163830</xdr:rowOff>
    </xdr:from>
    <xdr:ext cx="528955" cy="265430"/>
    <xdr:sp macro="" textlink="">
      <xdr:nvSpPr>
        <xdr:cNvPr id="508" name="テキスト ボックス 507"/>
        <xdr:cNvSpPr txBox="1"/>
      </xdr:nvSpPr>
      <xdr:spPr>
        <a:xfrm>
          <a:off x="11599545" y="5993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09" name="直線コネクタ 508"/>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6985</xdr:rowOff>
    </xdr:from>
    <xdr:ext cx="528955" cy="262255"/>
    <xdr:sp macro="" textlink="">
      <xdr:nvSpPr>
        <xdr:cNvPr id="510" name="テキスト ボックス 509"/>
        <xdr:cNvSpPr txBox="1"/>
      </xdr:nvSpPr>
      <xdr:spPr>
        <a:xfrm>
          <a:off x="11599545" y="5664835"/>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11" name="直線コネクタ 510"/>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22860</xdr:rowOff>
    </xdr:from>
    <xdr:ext cx="591820" cy="264160"/>
    <xdr:sp macro="" textlink="">
      <xdr:nvSpPr>
        <xdr:cNvPr id="512" name="テキスト ボックス 511"/>
        <xdr:cNvSpPr txBox="1"/>
      </xdr:nvSpPr>
      <xdr:spPr>
        <a:xfrm>
          <a:off x="11535410" y="533781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3" name="直線コネクタ 512"/>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38735</xdr:rowOff>
    </xdr:from>
    <xdr:ext cx="591820" cy="265430"/>
    <xdr:sp macro="" textlink="">
      <xdr:nvSpPr>
        <xdr:cNvPr id="514" name="テキスト ボックス 513"/>
        <xdr:cNvSpPr txBox="1"/>
      </xdr:nvSpPr>
      <xdr:spPr>
        <a:xfrm>
          <a:off x="11535410" y="5010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5" name="直線コネクタ 514"/>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91820" cy="260985"/>
    <xdr:sp macro="" textlink="">
      <xdr:nvSpPr>
        <xdr:cNvPr id="516" name="テキスト ボックス 515"/>
        <xdr:cNvSpPr txBox="1"/>
      </xdr:nvSpPr>
      <xdr:spPr>
        <a:xfrm>
          <a:off x="11535410" y="4685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7"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75565</xdr:rowOff>
    </xdr:from>
    <xdr:to xmlns:xdr="http://schemas.openxmlformats.org/drawingml/2006/spreadsheetDrawing">
      <xdr:col>85</xdr:col>
      <xdr:colOff>126365</xdr:colOff>
      <xdr:row>39</xdr:row>
      <xdr:rowOff>82550</xdr:rowOff>
    </xdr:to>
    <xdr:cxnSp macro="">
      <xdr:nvCxnSpPr>
        <xdr:cNvPr id="518" name="直線コネクタ 517"/>
        <xdr:cNvCxnSpPr/>
      </xdr:nvCxnSpPr>
      <xdr:spPr>
        <a:xfrm flipV="1">
          <a:off x="15885795" y="521906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86360</xdr:rowOff>
    </xdr:from>
    <xdr:ext cx="534670" cy="262890"/>
    <xdr:sp macro="" textlink="">
      <xdr:nvSpPr>
        <xdr:cNvPr id="519" name="消防費最小値テキスト"/>
        <xdr:cNvSpPr txBox="1"/>
      </xdr:nvSpPr>
      <xdr:spPr>
        <a:xfrm>
          <a:off x="15938500" y="677291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82550</xdr:rowOff>
    </xdr:from>
    <xdr:to xmlns:xdr="http://schemas.openxmlformats.org/drawingml/2006/spreadsheetDrawing">
      <xdr:col>86</xdr:col>
      <xdr:colOff>25400</xdr:colOff>
      <xdr:row>39</xdr:row>
      <xdr:rowOff>82550</xdr:rowOff>
    </xdr:to>
    <xdr:cxnSp macro="">
      <xdr:nvCxnSpPr>
        <xdr:cNvPr id="520" name="直線コネクタ 519"/>
        <xdr:cNvCxnSpPr/>
      </xdr:nvCxnSpPr>
      <xdr:spPr>
        <a:xfrm>
          <a:off x="15798800" y="6769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20955</xdr:rowOff>
    </xdr:from>
    <xdr:ext cx="598805" cy="261620"/>
    <xdr:sp macro="" textlink="">
      <xdr:nvSpPr>
        <xdr:cNvPr id="521" name="消防費最大値テキスト"/>
        <xdr:cNvSpPr txBox="1"/>
      </xdr:nvSpPr>
      <xdr:spPr>
        <a:xfrm>
          <a:off x="15938500" y="499300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75565</xdr:rowOff>
    </xdr:from>
    <xdr:to xmlns:xdr="http://schemas.openxmlformats.org/drawingml/2006/spreadsheetDrawing">
      <xdr:col>86</xdr:col>
      <xdr:colOff>25400</xdr:colOff>
      <xdr:row>30</xdr:row>
      <xdr:rowOff>75565</xdr:rowOff>
    </xdr:to>
    <xdr:cxnSp macro="">
      <xdr:nvCxnSpPr>
        <xdr:cNvPr id="522" name="直線コネクタ 521"/>
        <xdr:cNvCxnSpPr/>
      </xdr:nvCxnSpPr>
      <xdr:spPr>
        <a:xfrm>
          <a:off x="15798800" y="5219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170815</xdr:rowOff>
    </xdr:from>
    <xdr:to xmlns:xdr="http://schemas.openxmlformats.org/drawingml/2006/spreadsheetDrawing">
      <xdr:col>85</xdr:col>
      <xdr:colOff>127000</xdr:colOff>
      <xdr:row>39</xdr:row>
      <xdr:rowOff>63500</xdr:rowOff>
    </xdr:to>
    <xdr:cxnSp macro="">
      <xdr:nvCxnSpPr>
        <xdr:cNvPr id="523" name="直線コネクタ 522"/>
        <xdr:cNvCxnSpPr/>
      </xdr:nvCxnSpPr>
      <xdr:spPr>
        <a:xfrm flipV="1">
          <a:off x="15069820" y="668591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167640</xdr:rowOff>
    </xdr:from>
    <xdr:ext cx="534670" cy="262255"/>
    <xdr:sp macro="" textlink="">
      <xdr:nvSpPr>
        <xdr:cNvPr id="524" name="消防費平均値テキスト"/>
        <xdr:cNvSpPr txBox="1"/>
      </xdr:nvSpPr>
      <xdr:spPr>
        <a:xfrm>
          <a:off x="15938500" y="6168390"/>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144145</xdr:rowOff>
    </xdr:from>
    <xdr:to xmlns:xdr="http://schemas.openxmlformats.org/drawingml/2006/spreadsheetDrawing">
      <xdr:col>85</xdr:col>
      <xdr:colOff>177800</xdr:colOff>
      <xdr:row>37</xdr:row>
      <xdr:rowOff>72390</xdr:rowOff>
    </xdr:to>
    <xdr:sp macro="" textlink="">
      <xdr:nvSpPr>
        <xdr:cNvPr id="525" name="フローチャート: 判断 524"/>
        <xdr:cNvSpPr/>
      </xdr:nvSpPr>
      <xdr:spPr>
        <a:xfrm>
          <a:off x="15836900" y="6316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39</xdr:row>
      <xdr:rowOff>63500</xdr:rowOff>
    </xdr:to>
    <xdr:cxnSp macro="">
      <xdr:nvCxnSpPr>
        <xdr:cNvPr id="526" name="直線コネクタ 525"/>
        <xdr:cNvCxnSpPr/>
      </xdr:nvCxnSpPr>
      <xdr:spPr>
        <a:xfrm>
          <a:off x="14206220" y="6599555"/>
          <a:ext cx="8636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102235</xdr:rowOff>
    </xdr:from>
    <xdr:to xmlns:xdr="http://schemas.openxmlformats.org/drawingml/2006/spreadsheetDrawing">
      <xdr:col>81</xdr:col>
      <xdr:colOff>101600</xdr:colOff>
      <xdr:row>37</xdr:row>
      <xdr:rowOff>30480</xdr:rowOff>
    </xdr:to>
    <xdr:sp macro="" textlink="">
      <xdr:nvSpPr>
        <xdr:cNvPr id="527" name="フローチャート: 判断 526"/>
        <xdr:cNvSpPr/>
      </xdr:nvSpPr>
      <xdr:spPr>
        <a:xfrm>
          <a:off x="15019020" y="6274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47625</xdr:rowOff>
    </xdr:from>
    <xdr:ext cx="530860" cy="264795"/>
    <xdr:sp macro="" textlink="">
      <xdr:nvSpPr>
        <xdr:cNvPr id="528" name="テキスト ボックス 527"/>
        <xdr:cNvSpPr txBox="1"/>
      </xdr:nvSpPr>
      <xdr:spPr>
        <a:xfrm>
          <a:off x="14812645" y="60483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5080</xdr:rowOff>
    </xdr:from>
    <xdr:to xmlns:xdr="http://schemas.openxmlformats.org/drawingml/2006/spreadsheetDrawing">
      <xdr:col>76</xdr:col>
      <xdr:colOff>114300</xdr:colOff>
      <xdr:row>38</xdr:row>
      <xdr:rowOff>84455</xdr:rowOff>
    </xdr:to>
    <xdr:cxnSp macro="">
      <xdr:nvCxnSpPr>
        <xdr:cNvPr id="529" name="直線コネクタ 528"/>
        <xdr:cNvCxnSpPr/>
      </xdr:nvCxnSpPr>
      <xdr:spPr>
        <a:xfrm>
          <a:off x="13342620" y="6520180"/>
          <a:ext cx="8636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36830</xdr:rowOff>
    </xdr:from>
    <xdr:to xmlns:xdr="http://schemas.openxmlformats.org/drawingml/2006/spreadsheetDrawing">
      <xdr:col>76</xdr:col>
      <xdr:colOff>165100</xdr:colOff>
      <xdr:row>36</xdr:row>
      <xdr:rowOff>140970</xdr:rowOff>
    </xdr:to>
    <xdr:sp macro="" textlink="">
      <xdr:nvSpPr>
        <xdr:cNvPr id="530" name="フローチャート: 判断 529"/>
        <xdr:cNvSpPr/>
      </xdr:nvSpPr>
      <xdr:spPr>
        <a:xfrm>
          <a:off x="14155420" y="6209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158750</xdr:rowOff>
    </xdr:from>
    <xdr:ext cx="533400" cy="261620"/>
    <xdr:sp macro="" textlink="">
      <xdr:nvSpPr>
        <xdr:cNvPr id="531" name="テキスト ボックス 530"/>
        <xdr:cNvSpPr txBox="1"/>
      </xdr:nvSpPr>
      <xdr:spPr>
        <a:xfrm>
          <a:off x="13943965" y="5988050"/>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26670</xdr:rowOff>
    </xdr:from>
    <xdr:to xmlns:xdr="http://schemas.openxmlformats.org/drawingml/2006/spreadsheetDrawing">
      <xdr:col>71</xdr:col>
      <xdr:colOff>177800</xdr:colOff>
      <xdr:row>38</xdr:row>
      <xdr:rowOff>5080</xdr:rowOff>
    </xdr:to>
    <xdr:cxnSp macro="">
      <xdr:nvCxnSpPr>
        <xdr:cNvPr id="532" name="直線コネクタ 531"/>
        <xdr:cNvCxnSpPr/>
      </xdr:nvCxnSpPr>
      <xdr:spPr>
        <a:xfrm>
          <a:off x="12473940" y="6370320"/>
          <a:ext cx="86868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146685</xdr:rowOff>
    </xdr:from>
    <xdr:to xmlns:xdr="http://schemas.openxmlformats.org/drawingml/2006/spreadsheetDrawing">
      <xdr:col>72</xdr:col>
      <xdr:colOff>38100</xdr:colOff>
      <xdr:row>37</xdr:row>
      <xdr:rowOff>74930</xdr:rowOff>
    </xdr:to>
    <xdr:sp macro="" textlink="">
      <xdr:nvSpPr>
        <xdr:cNvPr id="533" name="フローチャート: 判断 532"/>
        <xdr:cNvSpPr/>
      </xdr:nvSpPr>
      <xdr:spPr>
        <a:xfrm>
          <a:off x="13291820" y="63188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91440</xdr:rowOff>
    </xdr:from>
    <xdr:ext cx="530860" cy="262890"/>
    <xdr:sp macro="" textlink="">
      <xdr:nvSpPr>
        <xdr:cNvPr id="534" name="テキスト ボックス 533"/>
        <xdr:cNvSpPr txBox="1"/>
      </xdr:nvSpPr>
      <xdr:spPr>
        <a:xfrm>
          <a:off x="13080365" y="609219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38735</xdr:rowOff>
    </xdr:from>
    <xdr:to xmlns:xdr="http://schemas.openxmlformats.org/drawingml/2006/spreadsheetDrawing">
      <xdr:col>67</xdr:col>
      <xdr:colOff>101600</xdr:colOff>
      <xdr:row>37</xdr:row>
      <xdr:rowOff>143510</xdr:rowOff>
    </xdr:to>
    <xdr:sp macro="" textlink="">
      <xdr:nvSpPr>
        <xdr:cNvPr id="535" name="フローチャート: 判断 534"/>
        <xdr:cNvSpPr/>
      </xdr:nvSpPr>
      <xdr:spPr>
        <a:xfrm>
          <a:off x="12423140" y="63823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133985</xdr:rowOff>
    </xdr:from>
    <xdr:ext cx="530860" cy="262890"/>
    <xdr:sp macro="" textlink="">
      <xdr:nvSpPr>
        <xdr:cNvPr id="536" name="テキスト ボックス 535"/>
        <xdr:cNvSpPr txBox="1"/>
      </xdr:nvSpPr>
      <xdr:spPr>
        <a:xfrm>
          <a:off x="12216765" y="64776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7" name="テキスト ボックス 536"/>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9460" cy="264795"/>
    <xdr:sp macro="" textlink="">
      <xdr:nvSpPr>
        <xdr:cNvPr id="538" name="テキスト ボックス 537"/>
        <xdr:cNvSpPr txBox="1"/>
      </xdr:nvSpPr>
      <xdr:spPr>
        <a:xfrm>
          <a:off x="148844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9" name="テキスト ボックス 538"/>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0" name="テキスト ボックス 539"/>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9460" cy="264795"/>
    <xdr:sp macro="" textlink="">
      <xdr:nvSpPr>
        <xdr:cNvPr id="541" name="テキスト ボックス 540"/>
        <xdr:cNvSpPr txBox="1"/>
      </xdr:nvSpPr>
      <xdr:spPr>
        <a:xfrm>
          <a:off x="122885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118745</xdr:rowOff>
    </xdr:from>
    <xdr:to xmlns:xdr="http://schemas.openxmlformats.org/drawingml/2006/spreadsheetDrawing">
      <xdr:col>85</xdr:col>
      <xdr:colOff>177800</xdr:colOff>
      <xdr:row>39</xdr:row>
      <xdr:rowOff>47625</xdr:rowOff>
    </xdr:to>
    <xdr:sp macro="" textlink="">
      <xdr:nvSpPr>
        <xdr:cNvPr id="542" name="楕円 541"/>
        <xdr:cNvSpPr/>
      </xdr:nvSpPr>
      <xdr:spPr>
        <a:xfrm>
          <a:off x="15836900" y="6633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31750</xdr:rowOff>
    </xdr:from>
    <xdr:ext cx="534670" cy="261620"/>
    <xdr:sp macro="" textlink="">
      <xdr:nvSpPr>
        <xdr:cNvPr id="543" name="消防費該当値テキスト"/>
        <xdr:cNvSpPr txBox="1"/>
      </xdr:nvSpPr>
      <xdr:spPr>
        <a:xfrm>
          <a:off x="15938500" y="654685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10795</xdr:rowOff>
    </xdr:from>
    <xdr:to xmlns:xdr="http://schemas.openxmlformats.org/drawingml/2006/spreadsheetDrawing">
      <xdr:col>81</xdr:col>
      <xdr:colOff>101600</xdr:colOff>
      <xdr:row>39</xdr:row>
      <xdr:rowOff>114935</xdr:rowOff>
    </xdr:to>
    <xdr:sp macro="" textlink="">
      <xdr:nvSpPr>
        <xdr:cNvPr id="544" name="楕円 543"/>
        <xdr:cNvSpPr/>
      </xdr:nvSpPr>
      <xdr:spPr>
        <a:xfrm>
          <a:off x="15019020" y="66973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105410</xdr:rowOff>
    </xdr:from>
    <xdr:ext cx="530860" cy="264795"/>
    <xdr:sp macro="" textlink="">
      <xdr:nvSpPr>
        <xdr:cNvPr id="545" name="テキスト ボックス 544"/>
        <xdr:cNvSpPr txBox="1"/>
      </xdr:nvSpPr>
      <xdr:spPr>
        <a:xfrm>
          <a:off x="14812645" y="67919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32385</xdr:rowOff>
    </xdr:from>
    <xdr:to xmlns:xdr="http://schemas.openxmlformats.org/drawingml/2006/spreadsheetDrawing">
      <xdr:col>76</xdr:col>
      <xdr:colOff>165100</xdr:colOff>
      <xdr:row>38</xdr:row>
      <xdr:rowOff>136525</xdr:rowOff>
    </xdr:to>
    <xdr:sp macro="" textlink="">
      <xdr:nvSpPr>
        <xdr:cNvPr id="546" name="楕円 545"/>
        <xdr:cNvSpPr/>
      </xdr:nvSpPr>
      <xdr:spPr>
        <a:xfrm>
          <a:off x="14155420" y="6547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127000</xdr:rowOff>
    </xdr:from>
    <xdr:ext cx="533400" cy="264160"/>
    <xdr:sp macro="" textlink="">
      <xdr:nvSpPr>
        <xdr:cNvPr id="547" name="テキスト ボックス 546"/>
        <xdr:cNvSpPr txBox="1"/>
      </xdr:nvSpPr>
      <xdr:spPr>
        <a:xfrm>
          <a:off x="13943965" y="664210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128270</xdr:rowOff>
    </xdr:from>
    <xdr:to xmlns:xdr="http://schemas.openxmlformats.org/drawingml/2006/spreadsheetDrawing">
      <xdr:col>72</xdr:col>
      <xdr:colOff>38100</xdr:colOff>
      <xdr:row>38</xdr:row>
      <xdr:rowOff>57150</xdr:rowOff>
    </xdr:to>
    <xdr:sp macro="" textlink="">
      <xdr:nvSpPr>
        <xdr:cNvPr id="548" name="楕円 547"/>
        <xdr:cNvSpPr/>
      </xdr:nvSpPr>
      <xdr:spPr>
        <a:xfrm>
          <a:off x="13291820" y="64719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47625</xdr:rowOff>
    </xdr:from>
    <xdr:ext cx="530860" cy="264795"/>
    <xdr:sp macro="" textlink="">
      <xdr:nvSpPr>
        <xdr:cNvPr id="549" name="テキスト ボックス 548"/>
        <xdr:cNvSpPr txBox="1"/>
      </xdr:nvSpPr>
      <xdr:spPr>
        <a:xfrm>
          <a:off x="13080365" y="65627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149860</xdr:rowOff>
    </xdr:from>
    <xdr:to xmlns:xdr="http://schemas.openxmlformats.org/drawingml/2006/spreadsheetDrawing">
      <xdr:col>67</xdr:col>
      <xdr:colOff>101600</xdr:colOff>
      <xdr:row>37</xdr:row>
      <xdr:rowOff>78740</xdr:rowOff>
    </xdr:to>
    <xdr:sp macro="" textlink="">
      <xdr:nvSpPr>
        <xdr:cNvPr id="550" name="楕円 549"/>
        <xdr:cNvSpPr/>
      </xdr:nvSpPr>
      <xdr:spPr>
        <a:xfrm>
          <a:off x="12423140" y="6322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95250</xdr:rowOff>
    </xdr:from>
    <xdr:ext cx="530860" cy="265430"/>
    <xdr:sp macro="" textlink="">
      <xdr:nvSpPr>
        <xdr:cNvPr id="551" name="テキスト ボックス 550"/>
        <xdr:cNvSpPr txBox="1"/>
      </xdr:nvSpPr>
      <xdr:spPr>
        <a:xfrm>
          <a:off x="12216765" y="609600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2" name="正方形/長方形 551"/>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3" name="正方形/長方形 552"/>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5" name="正方形/長方形 554"/>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7" name="正方形/長方形 556"/>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9" name="正方形/長方形 558"/>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075" cy="227965"/>
    <xdr:sp macro="" textlink="">
      <xdr:nvSpPr>
        <xdr:cNvPr id="560" name="テキスト ボックス 559"/>
        <xdr:cNvSpPr txBox="1"/>
      </xdr:nvSpPr>
      <xdr:spPr>
        <a:xfrm>
          <a:off x="1207770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1" name="直線コネクタ 560"/>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101600</xdr:rowOff>
    </xdr:from>
    <xdr:to xmlns:xdr="http://schemas.openxmlformats.org/drawingml/2006/spreadsheetDrawing">
      <xdr:col>89</xdr:col>
      <xdr:colOff>177800</xdr:colOff>
      <xdr:row>59</xdr:row>
      <xdr:rowOff>101600</xdr:rowOff>
    </xdr:to>
    <xdr:cxnSp macro="">
      <xdr:nvCxnSpPr>
        <xdr:cNvPr id="562" name="直線コネクタ 561"/>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130810</xdr:rowOff>
    </xdr:from>
    <xdr:ext cx="245110" cy="264795"/>
    <xdr:sp macro="" textlink="">
      <xdr:nvSpPr>
        <xdr:cNvPr id="563" name="テキスト ボックス 562"/>
        <xdr:cNvSpPr txBox="1"/>
      </xdr:nvSpPr>
      <xdr:spPr>
        <a:xfrm>
          <a:off x="11871960" y="10074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117475</xdr:rowOff>
    </xdr:from>
    <xdr:to xmlns:xdr="http://schemas.openxmlformats.org/drawingml/2006/spreadsheetDrawing">
      <xdr:col>89</xdr:col>
      <xdr:colOff>177800</xdr:colOff>
      <xdr:row>57</xdr:row>
      <xdr:rowOff>117475</xdr:rowOff>
    </xdr:to>
    <xdr:cxnSp macro="">
      <xdr:nvCxnSpPr>
        <xdr:cNvPr id="564" name="直線コネクタ 563"/>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147320</xdr:rowOff>
    </xdr:from>
    <xdr:ext cx="591820" cy="260985"/>
    <xdr:sp macro="" textlink="">
      <xdr:nvSpPr>
        <xdr:cNvPr id="565" name="テキスト ボックス 564"/>
        <xdr:cNvSpPr txBox="1"/>
      </xdr:nvSpPr>
      <xdr:spPr>
        <a:xfrm>
          <a:off x="11535410" y="974852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135255</xdr:rowOff>
    </xdr:from>
    <xdr:to xmlns:xdr="http://schemas.openxmlformats.org/drawingml/2006/spreadsheetDrawing">
      <xdr:col>89</xdr:col>
      <xdr:colOff>177800</xdr:colOff>
      <xdr:row>55</xdr:row>
      <xdr:rowOff>135255</xdr:rowOff>
    </xdr:to>
    <xdr:cxnSp macro="">
      <xdr:nvCxnSpPr>
        <xdr:cNvPr id="566" name="直線コネクタ 565"/>
        <xdr:cNvCxnSpPr/>
      </xdr:nvCxnSpPr>
      <xdr:spPr>
        <a:xfrm>
          <a:off x="1211580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163830</xdr:rowOff>
    </xdr:from>
    <xdr:ext cx="591820" cy="265430"/>
    <xdr:sp macro="" textlink="">
      <xdr:nvSpPr>
        <xdr:cNvPr id="567" name="テキスト ボックス 566"/>
        <xdr:cNvSpPr txBox="1"/>
      </xdr:nvSpPr>
      <xdr:spPr>
        <a:xfrm>
          <a:off x="11535410" y="942213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151130</xdr:rowOff>
    </xdr:from>
    <xdr:to xmlns:xdr="http://schemas.openxmlformats.org/drawingml/2006/spreadsheetDrawing">
      <xdr:col>89</xdr:col>
      <xdr:colOff>177800</xdr:colOff>
      <xdr:row>53</xdr:row>
      <xdr:rowOff>151130</xdr:rowOff>
    </xdr:to>
    <xdr:cxnSp macro="">
      <xdr:nvCxnSpPr>
        <xdr:cNvPr id="568" name="直線コネクタ 567"/>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6985</xdr:rowOff>
    </xdr:from>
    <xdr:ext cx="591820" cy="262255"/>
    <xdr:sp macro="" textlink="">
      <xdr:nvSpPr>
        <xdr:cNvPr id="569" name="テキスト ボックス 568"/>
        <xdr:cNvSpPr txBox="1"/>
      </xdr:nvSpPr>
      <xdr:spPr>
        <a:xfrm>
          <a:off x="11535410" y="909383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168275</xdr:rowOff>
    </xdr:from>
    <xdr:to xmlns:xdr="http://schemas.openxmlformats.org/drawingml/2006/spreadsheetDrawing">
      <xdr:col>89</xdr:col>
      <xdr:colOff>177800</xdr:colOff>
      <xdr:row>51</xdr:row>
      <xdr:rowOff>168275</xdr:rowOff>
    </xdr:to>
    <xdr:cxnSp macro="">
      <xdr:nvCxnSpPr>
        <xdr:cNvPr id="570" name="直線コネクタ 569"/>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22860</xdr:rowOff>
    </xdr:from>
    <xdr:ext cx="591820" cy="264160"/>
    <xdr:sp macro="" textlink="">
      <xdr:nvSpPr>
        <xdr:cNvPr id="571" name="テキスト ボックス 570"/>
        <xdr:cNvSpPr txBox="1"/>
      </xdr:nvSpPr>
      <xdr:spPr>
        <a:xfrm>
          <a:off x="11535410" y="876681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72" name="直線コネクタ 571"/>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38735</xdr:rowOff>
    </xdr:from>
    <xdr:ext cx="591820" cy="265430"/>
    <xdr:sp macro="" textlink="">
      <xdr:nvSpPr>
        <xdr:cNvPr id="573" name="テキスト ボックス 572"/>
        <xdr:cNvSpPr txBox="1"/>
      </xdr:nvSpPr>
      <xdr:spPr>
        <a:xfrm>
          <a:off x="11535410" y="8439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4" name="直線コネクタ 573"/>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1820" cy="260985"/>
    <xdr:sp macro="" textlink="">
      <xdr:nvSpPr>
        <xdr:cNvPr id="575" name="テキスト ボックス 574"/>
        <xdr:cNvSpPr txBox="1"/>
      </xdr:nvSpPr>
      <xdr:spPr>
        <a:xfrm>
          <a:off x="11535410" y="8114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6"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147955</xdr:rowOff>
    </xdr:from>
    <xdr:to xmlns:xdr="http://schemas.openxmlformats.org/drawingml/2006/spreadsheetDrawing">
      <xdr:col>85</xdr:col>
      <xdr:colOff>126365</xdr:colOff>
      <xdr:row>58</xdr:row>
      <xdr:rowOff>137795</xdr:rowOff>
    </xdr:to>
    <xdr:cxnSp macro="">
      <xdr:nvCxnSpPr>
        <xdr:cNvPr id="577" name="直線コネクタ 576"/>
        <xdr:cNvCxnSpPr/>
      </xdr:nvCxnSpPr>
      <xdr:spPr>
        <a:xfrm flipV="1">
          <a:off x="15885795" y="8720455"/>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141605</xdr:rowOff>
    </xdr:from>
    <xdr:ext cx="534670" cy="265430"/>
    <xdr:sp macro="" textlink="">
      <xdr:nvSpPr>
        <xdr:cNvPr id="578" name="教育費最小値テキスト"/>
        <xdr:cNvSpPr txBox="1"/>
      </xdr:nvSpPr>
      <xdr:spPr>
        <a:xfrm>
          <a:off x="15938500" y="1008570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137795</xdr:rowOff>
    </xdr:from>
    <xdr:to xmlns:xdr="http://schemas.openxmlformats.org/drawingml/2006/spreadsheetDrawing">
      <xdr:col>86</xdr:col>
      <xdr:colOff>25400</xdr:colOff>
      <xdr:row>58</xdr:row>
      <xdr:rowOff>137795</xdr:rowOff>
    </xdr:to>
    <xdr:cxnSp macro="">
      <xdr:nvCxnSpPr>
        <xdr:cNvPr id="579" name="直線コネクタ 578"/>
        <xdr:cNvCxnSpPr/>
      </xdr:nvCxnSpPr>
      <xdr:spPr>
        <a:xfrm>
          <a:off x="15798800" y="100818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93345</xdr:rowOff>
    </xdr:from>
    <xdr:ext cx="598805" cy="264160"/>
    <xdr:sp macro="" textlink="">
      <xdr:nvSpPr>
        <xdr:cNvPr id="580" name="教育費最大値テキスト"/>
        <xdr:cNvSpPr txBox="1"/>
      </xdr:nvSpPr>
      <xdr:spPr>
        <a:xfrm>
          <a:off x="15938500" y="849439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147955</xdr:rowOff>
    </xdr:from>
    <xdr:to xmlns:xdr="http://schemas.openxmlformats.org/drawingml/2006/spreadsheetDrawing">
      <xdr:col>86</xdr:col>
      <xdr:colOff>25400</xdr:colOff>
      <xdr:row>50</xdr:row>
      <xdr:rowOff>147955</xdr:rowOff>
    </xdr:to>
    <xdr:cxnSp macro="">
      <xdr:nvCxnSpPr>
        <xdr:cNvPr id="581" name="直線コネクタ 580"/>
        <xdr:cNvCxnSpPr/>
      </xdr:nvCxnSpPr>
      <xdr:spPr>
        <a:xfrm>
          <a:off x="15798800" y="8720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57785</xdr:rowOff>
    </xdr:from>
    <xdr:to xmlns:xdr="http://schemas.openxmlformats.org/drawingml/2006/spreadsheetDrawing">
      <xdr:col>85</xdr:col>
      <xdr:colOff>127000</xdr:colOff>
      <xdr:row>58</xdr:row>
      <xdr:rowOff>82550</xdr:rowOff>
    </xdr:to>
    <xdr:cxnSp macro="">
      <xdr:nvCxnSpPr>
        <xdr:cNvPr id="582" name="直線コネクタ 581"/>
        <xdr:cNvCxnSpPr/>
      </xdr:nvCxnSpPr>
      <xdr:spPr>
        <a:xfrm flipV="1">
          <a:off x="15069820" y="1000188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35560</xdr:rowOff>
    </xdr:from>
    <xdr:ext cx="598805" cy="264160"/>
    <xdr:sp macro="" textlink="">
      <xdr:nvSpPr>
        <xdr:cNvPr id="583" name="教育費平均値テキスト"/>
        <xdr:cNvSpPr txBox="1"/>
      </xdr:nvSpPr>
      <xdr:spPr>
        <a:xfrm>
          <a:off x="15938500" y="9636760"/>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xdr:rowOff>
    </xdr:from>
    <xdr:to xmlns:xdr="http://schemas.openxmlformats.org/drawingml/2006/spreadsheetDrawing">
      <xdr:col>85</xdr:col>
      <xdr:colOff>177800</xdr:colOff>
      <xdr:row>57</xdr:row>
      <xdr:rowOff>116205</xdr:rowOff>
    </xdr:to>
    <xdr:sp macro="" textlink="">
      <xdr:nvSpPr>
        <xdr:cNvPr id="584" name="フローチャート: 判断 583"/>
        <xdr:cNvSpPr/>
      </xdr:nvSpPr>
      <xdr:spPr>
        <a:xfrm>
          <a:off x="15836900" y="97847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42545</xdr:rowOff>
    </xdr:from>
    <xdr:to xmlns:xdr="http://schemas.openxmlformats.org/drawingml/2006/spreadsheetDrawing">
      <xdr:col>81</xdr:col>
      <xdr:colOff>50800</xdr:colOff>
      <xdr:row>58</xdr:row>
      <xdr:rowOff>82550</xdr:rowOff>
    </xdr:to>
    <xdr:cxnSp macro="">
      <xdr:nvCxnSpPr>
        <xdr:cNvPr id="585" name="直線コネクタ 584"/>
        <xdr:cNvCxnSpPr/>
      </xdr:nvCxnSpPr>
      <xdr:spPr>
        <a:xfrm>
          <a:off x="14206220" y="998664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45085</xdr:rowOff>
    </xdr:from>
    <xdr:to xmlns:xdr="http://schemas.openxmlformats.org/drawingml/2006/spreadsheetDrawing">
      <xdr:col>81</xdr:col>
      <xdr:colOff>101600</xdr:colOff>
      <xdr:row>57</xdr:row>
      <xdr:rowOff>148590</xdr:rowOff>
    </xdr:to>
    <xdr:sp macro="" textlink="">
      <xdr:nvSpPr>
        <xdr:cNvPr id="586" name="フローチャート: 判断 585"/>
        <xdr:cNvSpPr/>
      </xdr:nvSpPr>
      <xdr:spPr>
        <a:xfrm>
          <a:off x="15019020" y="98177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165100</xdr:rowOff>
    </xdr:from>
    <xdr:ext cx="597535" cy="264795"/>
    <xdr:sp macro="" textlink="">
      <xdr:nvSpPr>
        <xdr:cNvPr id="587" name="テキスト ボックス 586"/>
        <xdr:cNvSpPr txBox="1"/>
      </xdr:nvSpPr>
      <xdr:spPr>
        <a:xfrm>
          <a:off x="14780260" y="959485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42545</xdr:rowOff>
    </xdr:from>
    <xdr:to xmlns:xdr="http://schemas.openxmlformats.org/drawingml/2006/spreadsheetDrawing">
      <xdr:col>76</xdr:col>
      <xdr:colOff>114300</xdr:colOff>
      <xdr:row>58</xdr:row>
      <xdr:rowOff>107315</xdr:rowOff>
    </xdr:to>
    <xdr:cxnSp macro="">
      <xdr:nvCxnSpPr>
        <xdr:cNvPr id="588" name="直線コネクタ 587"/>
        <xdr:cNvCxnSpPr/>
      </xdr:nvCxnSpPr>
      <xdr:spPr>
        <a:xfrm flipV="1">
          <a:off x="13342620" y="9986645"/>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61595</xdr:rowOff>
    </xdr:from>
    <xdr:to xmlns:xdr="http://schemas.openxmlformats.org/drawingml/2006/spreadsheetDrawing">
      <xdr:col>76</xdr:col>
      <xdr:colOff>165100</xdr:colOff>
      <xdr:row>57</xdr:row>
      <xdr:rowOff>165100</xdr:rowOff>
    </xdr:to>
    <xdr:sp macro="" textlink="">
      <xdr:nvSpPr>
        <xdr:cNvPr id="589" name="フローチャート: 判断 588"/>
        <xdr:cNvSpPr/>
      </xdr:nvSpPr>
      <xdr:spPr>
        <a:xfrm>
          <a:off x="14155420" y="9834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7620</xdr:rowOff>
    </xdr:from>
    <xdr:ext cx="594995" cy="261620"/>
    <xdr:sp macro="" textlink="">
      <xdr:nvSpPr>
        <xdr:cNvPr id="590" name="テキスト ボックス 589"/>
        <xdr:cNvSpPr txBox="1"/>
      </xdr:nvSpPr>
      <xdr:spPr>
        <a:xfrm>
          <a:off x="13911580" y="960882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107315</xdr:rowOff>
    </xdr:from>
    <xdr:to xmlns:xdr="http://schemas.openxmlformats.org/drawingml/2006/spreadsheetDrawing">
      <xdr:col>71</xdr:col>
      <xdr:colOff>177800</xdr:colOff>
      <xdr:row>58</xdr:row>
      <xdr:rowOff>114935</xdr:rowOff>
    </xdr:to>
    <xdr:cxnSp macro="">
      <xdr:nvCxnSpPr>
        <xdr:cNvPr id="591" name="直線コネクタ 590"/>
        <xdr:cNvCxnSpPr/>
      </xdr:nvCxnSpPr>
      <xdr:spPr>
        <a:xfrm flipV="1">
          <a:off x="12473940" y="10051415"/>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67945</xdr:rowOff>
    </xdr:from>
    <xdr:to xmlns:xdr="http://schemas.openxmlformats.org/drawingml/2006/spreadsheetDrawing">
      <xdr:col>72</xdr:col>
      <xdr:colOff>38100</xdr:colOff>
      <xdr:row>57</xdr:row>
      <xdr:rowOff>171450</xdr:rowOff>
    </xdr:to>
    <xdr:sp macro="" textlink="">
      <xdr:nvSpPr>
        <xdr:cNvPr id="592" name="フローチャート: 判断 591"/>
        <xdr:cNvSpPr/>
      </xdr:nvSpPr>
      <xdr:spPr>
        <a:xfrm>
          <a:off x="13291820" y="98405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13335</xdr:rowOff>
    </xdr:from>
    <xdr:ext cx="530860" cy="264160"/>
    <xdr:sp macro="" textlink="">
      <xdr:nvSpPr>
        <xdr:cNvPr id="593" name="テキスト ボックス 592"/>
        <xdr:cNvSpPr txBox="1"/>
      </xdr:nvSpPr>
      <xdr:spPr>
        <a:xfrm>
          <a:off x="13080365" y="961453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85090</xdr:rowOff>
    </xdr:from>
    <xdr:to xmlns:xdr="http://schemas.openxmlformats.org/drawingml/2006/spreadsheetDrawing">
      <xdr:col>67</xdr:col>
      <xdr:colOff>101600</xdr:colOff>
      <xdr:row>58</xdr:row>
      <xdr:rowOff>13335</xdr:rowOff>
    </xdr:to>
    <xdr:sp macro="" textlink="">
      <xdr:nvSpPr>
        <xdr:cNvPr id="594" name="フローチャート: 判断 593"/>
        <xdr:cNvSpPr/>
      </xdr:nvSpPr>
      <xdr:spPr>
        <a:xfrm>
          <a:off x="12423140" y="9857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30480</xdr:rowOff>
    </xdr:from>
    <xdr:ext cx="530860" cy="261620"/>
    <xdr:sp macro="" textlink="">
      <xdr:nvSpPr>
        <xdr:cNvPr id="595" name="テキスト ボックス 594"/>
        <xdr:cNvSpPr txBox="1"/>
      </xdr:nvSpPr>
      <xdr:spPr>
        <a:xfrm>
          <a:off x="12216765" y="963168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6" name="テキスト ボックス 595"/>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9460" cy="264795"/>
    <xdr:sp macro="" textlink="">
      <xdr:nvSpPr>
        <xdr:cNvPr id="597" name="テキスト ボックス 596"/>
        <xdr:cNvSpPr txBox="1"/>
      </xdr:nvSpPr>
      <xdr:spPr>
        <a:xfrm>
          <a:off x="148844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8" name="テキスト ボックス 597"/>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9" name="テキスト ボックス 598"/>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9460" cy="264795"/>
    <xdr:sp macro="" textlink="">
      <xdr:nvSpPr>
        <xdr:cNvPr id="600" name="テキスト ボックス 599"/>
        <xdr:cNvSpPr txBox="1"/>
      </xdr:nvSpPr>
      <xdr:spPr>
        <a:xfrm>
          <a:off x="122885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6985</xdr:rowOff>
    </xdr:from>
    <xdr:to xmlns:xdr="http://schemas.openxmlformats.org/drawingml/2006/spreadsheetDrawing">
      <xdr:col>85</xdr:col>
      <xdr:colOff>177800</xdr:colOff>
      <xdr:row>58</xdr:row>
      <xdr:rowOff>109855</xdr:rowOff>
    </xdr:to>
    <xdr:sp macro="" textlink="">
      <xdr:nvSpPr>
        <xdr:cNvPr id="601" name="楕円 600"/>
        <xdr:cNvSpPr/>
      </xdr:nvSpPr>
      <xdr:spPr>
        <a:xfrm>
          <a:off x="15836900" y="99510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93980</xdr:rowOff>
    </xdr:from>
    <xdr:ext cx="534670" cy="264160"/>
    <xdr:sp macro="" textlink="">
      <xdr:nvSpPr>
        <xdr:cNvPr id="602" name="教育費該当値テキスト"/>
        <xdr:cNvSpPr txBox="1"/>
      </xdr:nvSpPr>
      <xdr:spPr>
        <a:xfrm>
          <a:off x="15938500" y="986663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30480</xdr:rowOff>
    </xdr:from>
    <xdr:to xmlns:xdr="http://schemas.openxmlformats.org/drawingml/2006/spreadsheetDrawing">
      <xdr:col>81</xdr:col>
      <xdr:colOff>101600</xdr:colOff>
      <xdr:row>58</xdr:row>
      <xdr:rowOff>135255</xdr:rowOff>
    </xdr:to>
    <xdr:sp macro="" textlink="">
      <xdr:nvSpPr>
        <xdr:cNvPr id="603" name="楕円 602"/>
        <xdr:cNvSpPr/>
      </xdr:nvSpPr>
      <xdr:spPr>
        <a:xfrm>
          <a:off x="15019020" y="99745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125095</xdr:rowOff>
    </xdr:from>
    <xdr:ext cx="530860" cy="261620"/>
    <xdr:sp macro="" textlink="">
      <xdr:nvSpPr>
        <xdr:cNvPr id="604" name="テキスト ボックス 603"/>
        <xdr:cNvSpPr txBox="1"/>
      </xdr:nvSpPr>
      <xdr:spPr>
        <a:xfrm>
          <a:off x="14812645" y="1006919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165100</xdr:rowOff>
    </xdr:from>
    <xdr:to xmlns:xdr="http://schemas.openxmlformats.org/drawingml/2006/spreadsheetDrawing">
      <xdr:col>76</xdr:col>
      <xdr:colOff>165100</xdr:colOff>
      <xdr:row>58</xdr:row>
      <xdr:rowOff>93980</xdr:rowOff>
    </xdr:to>
    <xdr:sp macro="" textlink="">
      <xdr:nvSpPr>
        <xdr:cNvPr id="605" name="楕円 604"/>
        <xdr:cNvSpPr/>
      </xdr:nvSpPr>
      <xdr:spPr>
        <a:xfrm>
          <a:off x="14155420" y="9937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85090</xdr:rowOff>
    </xdr:from>
    <xdr:ext cx="533400" cy="265430"/>
    <xdr:sp macro="" textlink="">
      <xdr:nvSpPr>
        <xdr:cNvPr id="606" name="テキスト ボックス 605"/>
        <xdr:cNvSpPr txBox="1"/>
      </xdr:nvSpPr>
      <xdr:spPr>
        <a:xfrm>
          <a:off x="13943965" y="1002919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55880</xdr:rowOff>
    </xdr:from>
    <xdr:to xmlns:xdr="http://schemas.openxmlformats.org/drawingml/2006/spreadsheetDrawing">
      <xdr:col>72</xdr:col>
      <xdr:colOff>38100</xdr:colOff>
      <xdr:row>58</xdr:row>
      <xdr:rowOff>160020</xdr:rowOff>
    </xdr:to>
    <xdr:sp macro="" textlink="">
      <xdr:nvSpPr>
        <xdr:cNvPr id="607" name="楕円 606"/>
        <xdr:cNvSpPr/>
      </xdr:nvSpPr>
      <xdr:spPr>
        <a:xfrm>
          <a:off x="13291820" y="99999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150495</xdr:rowOff>
    </xdr:from>
    <xdr:ext cx="530860" cy="264160"/>
    <xdr:sp macro="" textlink="">
      <xdr:nvSpPr>
        <xdr:cNvPr id="608" name="テキスト ボックス 607"/>
        <xdr:cNvSpPr txBox="1"/>
      </xdr:nvSpPr>
      <xdr:spPr>
        <a:xfrm>
          <a:off x="13080365" y="100945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63500</xdr:rowOff>
    </xdr:from>
    <xdr:to xmlns:xdr="http://schemas.openxmlformats.org/drawingml/2006/spreadsheetDrawing">
      <xdr:col>67</xdr:col>
      <xdr:colOff>101600</xdr:colOff>
      <xdr:row>58</xdr:row>
      <xdr:rowOff>167005</xdr:rowOff>
    </xdr:to>
    <xdr:sp macro="" textlink="">
      <xdr:nvSpPr>
        <xdr:cNvPr id="609" name="楕円 608"/>
        <xdr:cNvSpPr/>
      </xdr:nvSpPr>
      <xdr:spPr>
        <a:xfrm>
          <a:off x="12423140" y="100076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158750</xdr:rowOff>
    </xdr:from>
    <xdr:ext cx="530860" cy="261620"/>
    <xdr:sp macro="" textlink="">
      <xdr:nvSpPr>
        <xdr:cNvPr id="610" name="テキスト ボックス 609"/>
        <xdr:cNvSpPr txBox="1"/>
      </xdr:nvSpPr>
      <xdr:spPr>
        <a:xfrm>
          <a:off x="12216765" y="1010285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11" name="正方形/長方形 610"/>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12" name="正方形/長方形 611"/>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4" name="正方形/長方形 613"/>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6" name="正方形/長方形 615"/>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8" name="正方形/長方形 617"/>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075" cy="227965"/>
    <xdr:sp macro="" textlink="">
      <xdr:nvSpPr>
        <xdr:cNvPr id="619" name="テキスト ボックス 618"/>
        <xdr:cNvSpPr txBox="1"/>
      </xdr:nvSpPr>
      <xdr:spPr>
        <a:xfrm>
          <a:off x="1207770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20" name="直線コネクタ 619"/>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21" name="直線コネクタ 620"/>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45110" cy="262255"/>
    <xdr:sp macro="" textlink="">
      <xdr:nvSpPr>
        <xdr:cNvPr id="622" name="テキスト ボックス 621"/>
        <xdr:cNvSpPr txBox="1"/>
      </xdr:nvSpPr>
      <xdr:spPr>
        <a:xfrm>
          <a:off x="11871960" y="13448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23" name="直線コネクタ 622"/>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36195</xdr:rowOff>
    </xdr:from>
    <xdr:ext cx="528955" cy="264160"/>
    <xdr:sp macro="" textlink="">
      <xdr:nvSpPr>
        <xdr:cNvPr id="624" name="テキスト ボックス 623"/>
        <xdr:cNvSpPr txBox="1"/>
      </xdr:nvSpPr>
      <xdr:spPr>
        <a:xfrm>
          <a:off x="11599545" y="13066395"/>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25" name="直線コネクタ 624"/>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8955" cy="263525"/>
    <xdr:sp macro="" textlink="">
      <xdr:nvSpPr>
        <xdr:cNvPr id="626" name="テキスト ボックス 625"/>
        <xdr:cNvSpPr txBox="1"/>
      </xdr:nvSpPr>
      <xdr:spPr>
        <a:xfrm>
          <a:off x="11599545" y="12687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104140</xdr:rowOff>
    </xdr:from>
    <xdr:to xmlns:xdr="http://schemas.openxmlformats.org/drawingml/2006/spreadsheetDrawing">
      <xdr:col>89</xdr:col>
      <xdr:colOff>177800</xdr:colOff>
      <xdr:row>72</xdr:row>
      <xdr:rowOff>104140</xdr:rowOff>
    </xdr:to>
    <xdr:cxnSp macro="">
      <xdr:nvCxnSpPr>
        <xdr:cNvPr id="627" name="直線コネクタ 626"/>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133985</xdr:rowOff>
    </xdr:from>
    <xdr:ext cx="528955" cy="262890"/>
    <xdr:sp macro="" textlink="">
      <xdr:nvSpPr>
        <xdr:cNvPr id="628" name="テキスト ボックス 627"/>
        <xdr:cNvSpPr txBox="1"/>
      </xdr:nvSpPr>
      <xdr:spPr>
        <a:xfrm>
          <a:off x="11599545" y="123069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65405</xdr:rowOff>
    </xdr:from>
    <xdr:to xmlns:xdr="http://schemas.openxmlformats.org/drawingml/2006/spreadsheetDrawing">
      <xdr:col>89</xdr:col>
      <xdr:colOff>177800</xdr:colOff>
      <xdr:row>70</xdr:row>
      <xdr:rowOff>65405</xdr:rowOff>
    </xdr:to>
    <xdr:cxnSp macro="">
      <xdr:nvCxnSpPr>
        <xdr:cNvPr id="629" name="直線コネクタ 628"/>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94615</xdr:rowOff>
    </xdr:from>
    <xdr:ext cx="591820" cy="264160"/>
    <xdr:sp macro="" textlink="">
      <xdr:nvSpPr>
        <xdr:cNvPr id="630" name="テキスト ボックス 629"/>
        <xdr:cNvSpPr txBox="1"/>
      </xdr:nvSpPr>
      <xdr:spPr>
        <a:xfrm>
          <a:off x="1153541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31" name="直線コネクタ 630"/>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1820" cy="260985"/>
    <xdr:sp macro="" textlink="">
      <xdr:nvSpPr>
        <xdr:cNvPr id="632" name="テキスト ボックス 631"/>
        <xdr:cNvSpPr txBox="1"/>
      </xdr:nvSpPr>
      <xdr:spPr>
        <a:xfrm>
          <a:off x="11535410" y="11543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33"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29845</xdr:rowOff>
    </xdr:from>
    <xdr:to xmlns:xdr="http://schemas.openxmlformats.org/drawingml/2006/spreadsheetDrawing">
      <xdr:col>85</xdr:col>
      <xdr:colOff>126365</xdr:colOff>
      <xdr:row>79</xdr:row>
      <xdr:rowOff>45720</xdr:rowOff>
    </xdr:to>
    <xdr:cxnSp macro="">
      <xdr:nvCxnSpPr>
        <xdr:cNvPr id="634" name="直線コネクタ 633"/>
        <xdr:cNvCxnSpPr/>
      </xdr:nvCxnSpPr>
      <xdr:spPr>
        <a:xfrm flipV="1">
          <a:off x="15885795" y="1203134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64795"/>
    <xdr:sp macro="" textlink="">
      <xdr:nvSpPr>
        <xdr:cNvPr id="635" name="災害復旧費最小値テキスト"/>
        <xdr:cNvSpPr txBox="1"/>
      </xdr:nvSpPr>
      <xdr:spPr>
        <a:xfrm>
          <a:off x="15938500" y="13593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45720</xdr:rowOff>
    </xdr:from>
    <xdr:to xmlns:xdr="http://schemas.openxmlformats.org/drawingml/2006/spreadsheetDrawing">
      <xdr:col>86</xdr:col>
      <xdr:colOff>25400</xdr:colOff>
      <xdr:row>79</xdr:row>
      <xdr:rowOff>45720</xdr:rowOff>
    </xdr:to>
    <xdr:cxnSp macro="">
      <xdr:nvCxnSpPr>
        <xdr:cNvPr id="636" name="直線コネクタ 635"/>
        <xdr:cNvCxnSpPr/>
      </xdr:nvCxnSpPr>
      <xdr:spPr>
        <a:xfrm>
          <a:off x="1579880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98805" cy="262890"/>
    <xdr:sp macro="" textlink="">
      <xdr:nvSpPr>
        <xdr:cNvPr id="637" name="災害復旧費最大値テキスト"/>
        <xdr:cNvSpPr txBox="1"/>
      </xdr:nvSpPr>
      <xdr:spPr>
        <a:xfrm>
          <a:off x="15938500" y="118084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29845</xdr:rowOff>
    </xdr:from>
    <xdr:to xmlns:xdr="http://schemas.openxmlformats.org/drawingml/2006/spreadsheetDrawing">
      <xdr:col>86</xdr:col>
      <xdr:colOff>25400</xdr:colOff>
      <xdr:row>70</xdr:row>
      <xdr:rowOff>29845</xdr:rowOff>
    </xdr:to>
    <xdr:cxnSp macro="">
      <xdr:nvCxnSpPr>
        <xdr:cNvPr id="638" name="直線コネクタ 637"/>
        <xdr:cNvCxnSpPr/>
      </xdr:nvCxnSpPr>
      <xdr:spPr>
        <a:xfrm>
          <a:off x="15798800" y="12031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10160</xdr:rowOff>
    </xdr:from>
    <xdr:to xmlns:xdr="http://schemas.openxmlformats.org/drawingml/2006/spreadsheetDrawing">
      <xdr:col>85</xdr:col>
      <xdr:colOff>127000</xdr:colOff>
      <xdr:row>78</xdr:row>
      <xdr:rowOff>122555</xdr:rowOff>
    </xdr:to>
    <xdr:cxnSp macro="">
      <xdr:nvCxnSpPr>
        <xdr:cNvPr id="639" name="直線コネクタ 638"/>
        <xdr:cNvCxnSpPr/>
      </xdr:nvCxnSpPr>
      <xdr:spPr>
        <a:xfrm flipV="1">
          <a:off x="15069820" y="13383260"/>
          <a:ext cx="8178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132715</xdr:rowOff>
    </xdr:from>
    <xdr:ext cx="534670" cy="262255"/>
    <xdr:sp macro="" textlink="">
      <xdr:nvSpPr>
        <xdr:cNvPr id="640" name="災害復旧費平均値テキスト"/>
        <xdr:cNvSpPr txBox="1"/>
      </xdr:nvSpPr>
      <xdr:spPr>
        <a:xfrm>
          <a:off x="15938500" y="13334365"/>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154940</xdr:rowOff>
    </xdr:from>
    <xdr:to xmlns:xdr="http://schemas.openxmlformats.org/drawingml/2006/spreadsheetDrawing">
      <xdr:col>85</xdr:col>
      <xdr:colOff>177800</xdr:colOff>
      <xdr:row>78</xdr:row>
      <xdr:rowOff>83185</xdr:rowOff>
    </xdr:to>
    <xdr:sp macro="" textlink="">
      <xdr:nvSpPr>
        <xdr:cNvPr id="641" name="フローチャート: 判断 640"/>
        <xdr:cNvSpPr/>
      </xdr:nvSpPr>
      <xdr:spPr>
        <a:xfrm>
          <a:off x="15836900" y="13356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113030</xdr:rowOff>
    </xdr:from>
    <xdr:to xmlns:xdr="http://schemas.openxmlformats.org/drawingml/2006/spreadsheetDrawing">
      <xdr:col>81</xdr:col>
      <xdr:colOff>50800</xdr:colOff>
      <xdr:row>78</xdr:row>
      <xdr:rowOff>122555</xdr:rowOff>
    </xdr:to>
    <xdr:cxnSp macro="">
      <xdr:nvCxnSpPr>
        <xdr:cNvPr id="642" name="直線コネクタ 641"/>
        <xdr:cNvCxnSpPr/>
      </xdr:nvCxnSpPr>
      <xdr:spPr>
        <a:xfrm>
          <a:off x="14206220" y="1348613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167005</xdr:rowOff>
    </xdr:from>
    <xdr:to xmlns:xdr="http://schemas.openxmlformats.org/drawingml/2006/spreadsheetDrawing">
      <xdr:col>81</xdr:col>
      <xdr:colOff>101600</xdr:colOff>
      <xdr:row>78</xdr:row>
      <xdr:rowOff>95250</xdr:rowOff>
    </xdr:to>
    <xdr:sp macro="" textlink="">
      <xdr:nvSpPr>
        <xdr:cNvPr id="643" name="フローチャート: 判断 642"/>
        <xdr:cNvSpPr/>
      </xdr:nvSpPr>
      <xdr:spPr>
        <a:xfrm>
          <a:off x="15019020" y="1336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112395</xdr:rowOff>
    </xdr:from>
    <xdr:ext cx="530860" cy="260985"/>
    <xdr:sp macro="" textlink="">
      <xdr:nvSpPr>
        <xdr:cNvPr id="644" name="テキスト ボックス 643"/>
        <xdr:cNvSpPr txBox="1"/>
      </xdr:nvSpPr>
      <xdr:spPr>
        <a:xfrm>
          <a:off x="14812645" y="1314259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127000</xdr:rowOff>
    </xdr:from>
    <xdr:to xmlns:xdr="http://schemas.openxmlformats.org/drawingml/2006/spreadsheetDrawing">
      <xdr:col>76</xdr:col>
      <xdr:colOff>114300</xdr:colOff>
      <xdr:row>78</xdr:row>
      <xdr:rowOff>113030</xdr:rowOff>
    </xdr:to>
    <xdr:cxnSp macro="">
      <xdr:nvCxnSpPr>
        <xdr:cNvPr id="645" name="直線コネクタ 644"/>
        <xdr:cNvCxnSpPr/>
      </xdr:nvCxnSpPr>
      <xdr:spPr>
        <a:xfrm>
          <a:off x="13342620" y="13328650"/>
          <a:ext cx="8636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104775</xdr:rowOff>
    </xdr:from>
    <xdr:to xmlns:xdr="http://schemas.openxmlformats.org/drawingml/2006/spreadsheetDrawing">
      <xdr:col>76</xdr:col>
      <xdr:colOff>165100</xdr:colOff>
      <xdr:row>78</xdr:row>
      <xdr:rowOff>33655</xdr:rowOff>
    </xdr:to>
    <xdr:sp macro="" textlink="">
      <xdr:nvSpPr>
        <xdr:cNvPr id="646" name="フローチャート: 判断 645"/>
        <xdr:cNvSpPr/>
      </xdr:nvSpPr>
      <xdr:spPr>
        <a:xfrm>
          <a:off x="14155420" y="133064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50165</xdr:rowOff>
    </xdr:from>
    <xdr:ext cx="533400" cy="264795"/>
    <xdr:sp macro="" textlink="">
      <xdr:nvSpPr>
        <xdr:cNvPr id="647" name="テキスト ボックス 646"/>
        <xdr:cNvSpPr txBox="1"/>
      </xdr:nvSpPr>
      <xdr:spPr>
        <a:xfrm>
          <a:off x="13943965" y="1308036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127000</xdr:rowOff>
    </xdr:from>
    <xdr:to xmlns:xdr="http://schemas.openxmlformats.org/drawingml/2006/spreadsheetDrawing">
      <xdr:col>71</xdr:col>
      <xdr:colOff>177800</xdr:colOff>
      <xdr:row>78</xdr:row>
      <xdr:rowOff>45720</xdr:rowOff>
    </xdr:to>
    <xdr:cxnSp macro="">
      <xdr:nvCxnSpPr>
        <xdr:cNvPr id="648" name="直線コネクタ 647"/>
        <xdr:cNvCxnSpPr/>
      </xdr:nvCxnSpPr>
      <xdr:spPr>
        <a:xfrm flipV="1">
          <a:off x="12473940" y="13328650"/>
          <a:ext cx="8686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129540</xdr:rowOff>
    </xdr:from>
    <xdr:to xmlns:xdr="http://schemas.openxmlformats.org/drawingml/2006/spreadsheetDrawing">
      <xdr:col>72</xdr:col>
      <xdr:colOff>38100</xdr:colOff>
      <xdr:row>78</xdr:row>
      <xdr:rowOff>58420</xdr:rowOff>
    </xdr:to>
    <xdr:sp macro="" textlink="">
      <xdr:nvSpPr>
        <xdr:cNvPr id="649" name="フローチャート: 判断 648"/>
        <xdr:cNvSpPr/>
      </xdr:nvSpPr>
      <xdr:spPr>
        <a:xfrm>
          <a:off x="13291820" y="133311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48895</xdr:rowOff>
    </xdr:from>
    <xdr:ext cx="530860" cy="264795"/>
    <xdr:sp macro="" textlink="">
      <xdr:nvSpPr>
        <xdr:cNvPr id="650" name="テキスト ボックス 649"/>
        <xdr:cNvSpPr txBox="1"/>
      </xdr:nvSpPr>
      <xdr:spPr>
        <a:xfrm>
          <a:off x="13080365" y="1342199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137795</xdr:rowOff>
    </xdr:from>
    <xdr:to xmlns:xdr="http://schemas.openxmlformats.org/drawingml/2006/spreadsheetDrawing">
      <xdr:col>67</xdr:col>
      <xdr:colOff>101600</xdr:colOff>
      <xdr:row>78</xdr:row>
      <xdr:rowOff>66675</xdr:rowOff>
    </xdr:to>
    <xdr:sp macro="" textlink="">
      <xdr:nvSpPr>
        <xdr:cNvPr id="651" name="フローチャート: 判断 650"/>
        <xdr:cNvSpPr/>
      </xdr:nvSpPr>
      <xdr:spPr>
        <a:xfrm>
          <a:off x="12423140" y="13339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83185</xdr:rowOff>
    </xdr:from>
    <xdr:ext cx="530860" cy="264795"/>
    <xdr:sp macro="" textlink="">
      <xdr:nvSpPr>
        <xdr:cNvPr id="652" name="テキスト ボックス 651"/>
        <xdr:cNvSpPr txBox="1"/>
      </xdr:nvSpPr>
      <xdr:spPr>
        <a:xfrm>
          <a:off x="12216765" y="1311338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53" name="テキスト ボックス 652"/>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9460" cy="264795"/>
    <xdr:sp macro="" textlink="">
      <xdr:nvSpPr>
        <xdr:cNvPr id="654" name="テキスト ボックス 653"/>
        <xdr:cNvSpPr txBox="1"/>
      </xdr:nvSpPr>
      <xdr:spPr>
        <a:xfrm>
          <a:off x="148844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5" name="テキスト ボックス 654"/>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6" name="テキスト ボックス 655"/>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9460" cy="264795"/>
    <xdr:sp macro="" textlink="">
      <xdr:nvSpPr>
        <xdr:cNvPr id="657" name="テキスト ボックス 656"/>
        <xdr:cNvSpPr txBox="1"/>
      </xdr:nvSpPr>
      <xdr:spPr>
        <a:xfrm>
          <a:off x="122885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133985</xdr:rowOff>
    </xdr:from>
    <xdr:to xmlns:xdr="http://schemas.openxmlformats.org/drawingml/2006/spreadsheetDrawing">
      <xdr:col>85</xdr:col>
      <xdr:colOff>177800</xdr:colOff>
      <xdr:row>78</xdr:row>
      <xdr:rowOff>62230</xdr:rowOff>
    </xdr:to>
    <xdr:sp macro="" textlink="">
      <xdr:nvSpPr>
        <xdr:cNvPr id="658" name="楕円 657"/>
        <xdr:cNvSpPr/>
      </xdr:nvSpPr>
      <xdr:spPr>
        <a:xfrm>
          <a:off x="15836900" y="13335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157480</xdr:rowOff>
    </xdr:from>
    <xdr:ext cx="534670" cy="262890"/>
    <xdr:sp macro="" textlink="">
      <xdr:nvSpPr>
        <xdr:cNvPr id="659" name="災害復旧費該当値テキスト"/>
        <xdr:cNvSpPr txBox="1"/>
      </xdr:nvSpPr>
      <xdr:spPr>
        <a:xfrm>
          <a:off x="15938500" y="131876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69850</xdr:rowOff>
    </xdr:from>
    <xdr:to xmlns:xdr="http://schemas.openxmlformats.org/drawingml/2006/spreadsheetDrawing">
      <xdr:col>81</xdr:col>
      <xdr:colOff>101600</xdr:colOff>
      <xdr:row>78</xdr:row>
      <xdr:rowOff>171450</xdr:rowOff>
    </xdr:to>
    <xdr:sp macro="" textlink="">
      <xdr:nvSpPr>
        <xdr:cNvPr id="660" name="楕円 659"/>
        <xdr:cNvSpPr/>
      </xdr:nvSpPr>
      <xdr:spPr>
        <a:xfrm>
          <a:off x="1501902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164465</xdr:rowOff>
    </xdr:from>
    <xdr:ext cx="466090" cy="264795"/>
    <xdr:sp macro="" textlink="">
      <xdr:nvSpPr>
        <xdr:cNvPr id="661" name="テキスト ボックス 660"/>
        <xdr:cNvSpPr txBox="1"/>
      </xdr:nvSpPr>
      <xdr:spPr>
        <a:xfrm>
          <a:off x="14839950" y="135375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164465</xdr:rowOff>
    </xdr:to>
    <xdr:sp macro="" textlink="">
      <xdr:nvSpPr>
        <xdr:cNvPr id="662" name="楕円 661"/>
        <xdr:cNvSpPr/>
      </xdr:nvSpPr>
      <xdr:spPr>
        <a:xfrm>
          <a:off x="14155420" y="13434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156210</xdr:rowOff>
    </xdr:from>
    <xdr:ext cx="466090" cy="262890"/>
    <xdr:sp macro="" textlink="">
      <xdr:nvSpPr>
        <xdr:cNvPr id="663" name="テキスト ボックス 662"/>
        <xdr:cNvSpPr txBox="1"/>
      </xdr:nvSpPr>
      <xdr:spPr>
        <a:xfrm>
          <a:off x="13976350" y="1352931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75565</xdr:rowOff>
    </xdr:from>
    <xdr:to xmlns:xdr="http://schemas.openxmlformats.org/drawingml/2006/spreadsheetDrawing">
      <xdr:col>72</xdr:col>
      <xdr:colOff>38100</xdr:colOff>
      <xdr:row>78</xdr:row>
      <xdr:rowOff>3810</xdr:rowOff>
    </xdr:to>
    <xdr:sp macro="" textlink="">
      <xdr:nvSpPr>
        <xdr:cNvPr id="664" name="楕円 663"/>
        <xdr:cNvSpPr/>
      </xdr:nvSpPr>
      <xdr:spPr>
        <a:xfrm>
          <a:off x="13291820" y="132772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20955</xdr:rowOff>
    </xdr:from>
    <xdr:ext cx="530860" cy="261620"/>
    <xdr:sp macro="" textlink="">
      <xdr:nvSpPr>
        <xdr:cNvPr id="665" name="テキスト ボックス 664"/>
        <xdr:cNvSpPr txBox="1"/>
      </xdr:nvSpPr>
      <xdr:spPr>
        <a:xfrm>
          <a:off x="13080365" y="1305115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168910</xdr:rowOff>
    </xdr:from>
    <xdr:to xmlns:xdr="http://schemas.openxmlformats.org/drawingml/2006/spreadsheetDrawing">
      <xdr:col>67</xdr:col>
      <xdr:colOff>101600</xdr:colOff>
      <xdr:row>78</xdr:row>
      <xdr:rowOff>97790</xdr:rowOff>
    </xdr:to>
    <xdr:sp macro="" textlink="">
      <xdr:nvSpPr>
        <xdr:cNvPr id="666" name="楕円 665"/>
        <xdr:cNvSpPr/>
      </xdr:nvSpPr>
      <xdr:spPr>
        <a:xfrm>
          <a:off x="12423140" y="13370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88265</xdr:rowOff>
    </xdr:from>
    <xdr:ext cx="530860" cy="261620"/>
    <xdr:sp macro="" textlink="">
      <xdr:nvSpPr>
        <xdr:cNvPr id="667" name="テキスト ボックス 666"/>
        <xdr:cNvSpPr txBox="1"/>
      </xdr:nvSpPr>
      <xdr:spPr>
        <a:xfrm>
          <a:off x="12216765" y="13461365"/>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8" name="正方形/長方形 667"/>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9" name="正方形/長方形 668"/>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71" name="正方形/長方形 670"/>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73" name="正方形/長方形 672"/>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075" cy="227965"/>
    <xdr:sp macro="" textlink="">
      <xdr:nvSpPr>
        <xdr:cNvPr id="676" name="テキスト ボックス 675"/>
        <xdr:cNvSpPr txBox="1"/>
      </xdr:nvSpPr>
      <xdr:spPr>
        <a:xfrm>
          <a:off x="1207770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8" name="直線コネクタ 677"/>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9" name="テキスト ボックス 678"/>
        <xdr:cNvSpPr txBox="1"/>
      </xdr:nvSpPr>
      <xdr:spPr>
        <a:xfrm>
          <a:off x="1187196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0" name="直線コネクタ 679"/>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81" name="テキスト ボックス 680"/>
        <xdr:cNvSpPr txBox="1"/>
      </xdr:nvSpPr>
      <xdr:spPr>
        <a:xfrm>
          <a:off x="1153541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2" name="直線コネクタ 681"/>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83" name="テキスト ボックス 682"/>
        <xdr:cNvSpPr txBox="1"/>
      </xdr:nvSpPr>
      <xdr:spPr>
        <a:xfrm>
          <a:off x="1153541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4" name="直線コネクタ 683"/>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85" name="テキスト ボックス 684"/>
        <xdr:cNvSpPr txBox="1"/>
      </xdr:nvSpPr>
      <xdr:spPr>
        <a:xfrm>
          <a:off x="1153541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6" name="直線コネクタ 685"/>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91820" cy="264160"/>
    <xdr:sp macro="" textlink="">
      <xdr:nvSpPr>
        <xdr:cNvPr id="687" name="テキスト ボックス 686"/>
        <xdr:cNvSpPr txBox="1"/>
      </xdr:nvSpPr>
      <xdr:spPr>
        <a:xfrm>
          <a:off x="11535410" y="15353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8" name="直線コネクタ 687"/>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1820" cy="260985"/>
    <xdr:sp macro="" textlink="">
      <xdr:nvSpPr>
        <xdr:cNvPr id="689" name="テキスト ボックス 688"/>
        <xdr:cNvSpPr txBox="1"/>
      </xdr:nvSpPr>
      <xdr:spPr>
        <a:xfrm>
          <a:off x="11535410" y="14972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123190</xdr:rowOff>
    </xdr:from>
    <xdr:to xmlns:xdr="http://schemas.openxmlformats.org/drawingml/2006/spreadsheetDrawing">
      <xdr:col>85</xdr:col>
      <xdr:colOff>126365</xdr:colOff>
      <xdr:row>99</xdr:row>
      <xdr:rowOff>41275</xdr:rowOff>
    </xdr:to>
    <xdr:cxnSp macro="">
      <xdr:nvCxnSpPr>
        <xdr:cNvPr id="691" name="直線コネクタ 690"/>
        <xdr:cNvCxnSpPr/>
      </xdr:nvCxnSpPr>
      <xdr:spPr>
        <a:xfrm flipV="1">
          <a:off x="158857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92" name="公債費最小値テキスト"/>
        <xdr:cNvSpPr txBox="1"/>
      </xdr:nvSpPr>
      <xdr:spPr>
        <a:xfrm>
          <a:off x="159385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93" name="直線コネクタ 692"/>
        <xdr:cNvCxnSpPr/>
      </xdr:nvCxnSpPr>
      <xdr:spPr>
        <a:xfrm>
          <a:off x="15798800" y="17014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71120</xdr:rowOff>
    </xdr:from>
    <xdr:ext cx="598805" cy="260985"/>
    <xdr:sp macro="" textlink="">
      <xdr:nvSpPr>
        <xdr:cNvPr id="694" name="公債費最大値テキスト"/>
        <xdr:cNvSpPr txBox="1"/>
      </xdr:nvSpPr>
      <xdr:spPr>
        <a:xfrm>
          <a:off x="15938500" y="15501620"/>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123190</xdr:rowOff>
    </xdr:from>
    <xdr:to xmlns:xdr="http://schemas.openxmlformats.org/drawingml/2006/spreadsheetDrawing">
      <xdr:col>86</xdr:col>
      <xdr:colOff>25400</xdr:colOff>
      <xdr:row>91</xdr:row>
      <xdr:rowOff>123190</xdr:rowOff>
    </xdr:to>
    <xdr:cxnSp macro="">
      <xdr:nvCxnSpPr>
        <xdr:cNvPr id="695" name="直線コネクタ 694"/>
        <xdr:cNvCxnSpPr/>
      </xdr:nvCxnSpPr>
      <xdr:spPr>
        <a:xfrm>
          <a:off x="15798800" y="15725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102235</xdr:rowOff>
    </xdr:from>
    <xdr:to xmlns:xdr="http://schemas.openxmlformats.org/drawingml/2006/spreadsheetDrawing">
      <xdr:col>85</xdr:col>
      <xdr:colOff>127000</xdr:colOff>
      <xdr:row>97</xdr:row>
      <xdr:rowOff>126365</xdr:rowOff>
    </xdr:to>
    <xdr:cxnSp macro="">
      <xdr:nvCxnSpPr>
        <xdr:cNvPr id="696" name="直線コネクタ 695"/>
        <xdr:cNvCxnSpPr/>
      </xdr:nvCxnSpPr>
      <xdr:spPr>
        <a:xfrm flipV="1">
          <a:off x="15069820" y="1673288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35560</xdr:rowOff>
    </xdr:from>
    <xdr:ext cx="598805" cy="259080"/>
    <xdr:sp macro="" textlink="">
      <xdr:nvSpPr>
        <xdr:cNvPr id="697" name="公債費平均値テキスト"/>
        <xdr:cNvSpPr txBox="1"/>
      </xdr:nvSpPr>
      <xdr:spPr>
        <a:xfrm>
          <a:off x="15938500" y="16323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xdr:rowOff>
    </xdr:from>
    <xdr:to xmlns:xdr="http://schemas.openxmlformats.org/drawingml/2006/spreadsheetDrawing">
      <xdr:col>85</xdr:col>
      <xdr:colOff>177800</xdr:colOff>
      <xdr:row>96</xdr:row>
      <xdr:rowOff>114300</xdr:rowOff>
    </xdr:to>
    <xdr:sp macro="" textlink="">
      <xdr:nvSpPr>
        <xdr:cNvPr id="698" name="フローチャート: 判断 697"/>
        <xdr:cNvSpPr/>
      </xdr:nvSpPr>
      <xdr:spPr>
        <a:xfrm>
          <a:off x="158369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126365</xdr:rowOff>
    </xdr:from>
    <xdr:to xmlns:xdr="http://schemas.openxmlformats.org/drawingml/2006/spreadsheetDrawing">
      <xdr:col>81</xdr:col>
      <xdr:colOff>50800</xdr:colOff>
      <xdr:row>97</xdr:row>
      <xdr:rowOff>152400</xdr:rowOff>
    </xdr:to>
    <xdr:cxnSp macro="">
      <xdr:nvCxnSpPr>
        <xdr:cNvPr id="699" name="直線コネクタ 698"/>
        <xdr:cNvCxnSpPr/>
      </xdr:nvCxnSpPr>
      <xdr:spPr>
        <a:xfrm flipV="1">
          <a:off x="14206220" y="1675701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54610</xdr:rowOff>
    </xdr:from>
    <xdr:to xmlns:xdr="http://schemas.openxmlformats.org/drawingml/2006/spreadsheetDrawing">
      <xdr:col>81</xdr:col>
      <xdr:colOff>101600</xdr:colOff>
      <xdr:row>96</xdr:row>
      <xdr:rowOff>156210</xdr:rowOff>
    </xdr:to>
    <xdr:sp macro="" textlink="">
      <xdr:nvSpPr>
        <xdr:cNvPr id="700" name="フローチャート: 判断 699"/>
        <xdr:cNvSpPr/>
      </xdr:nvSpPr>
      <xdr:spPr>
        <a:xfrm>
          <a:off x="1501902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1270</xdr:rowOff>
    </xdr:from>
    <xdr:ext cx="597535" cy="259080"/>
    <xdr:sp macro="" textlink="">
      <xdr:nvSpPr>
        <xdr:cNvPr id="701" name="テキスト ボックス 700"/>
        <xdr:cNvSpPr txBox="1"/>
      </xdr:nvSpPr>
      <xdr:spPr>
        <a:xfrm>
          <a:off x="14780260" y="16289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138430</xdr:rowOff>
    </xdr:from>
    <xdr:to xmlns:xdr="http://schemas.openxmlformats.org/drawingml/2006/spreadsheetDrawing">
      <xdr:col>76</xdr:col>
      <xdr:colOff>114300</xdr:colOff>
      <xdr:row>97</xdr:row>
      <xdr:rowOff>152400</xdr:rowOff>
    </xdr:to>
    <xdr:cxnSp macro="">
      <xdr:nvCxnSpPr>
        <xdr:cNvPr id="702" name="直線コネクタ 701"/>
        <xdr:cNvCxnSpPr/>
      </xdr:nvCxnSpPr>
      <xdr:spPr>
        <a:xfrm>
          <a:off x="13342620" y="1676908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84455</xdr:rowOff>
    </xdr:from>
    <xdr:to xmlns:xdr="http://schemas.openxmlformats.org/drawingml/2006/spreadsheetDrawing">
      <xdr:col>76</xdr:col>
      <xdr:colOff>165100</xdr:colOff>
      <xdr:row>97</xdr:row>
      <xdr:rowOff>14605</xdr:rowOff>
    </xdr:to>
    <xdr:sp macro="" textlink="">
      <xdr:nvSpPr>
        <xdr:cNvPr id="703" name="フローチャート: 判断 702"/>
        <xdr:cNvSpPr/>
      </xdr:nvSpPr>
      <xdr:spPr>
        <a:xfrm>
          <a:off x="1415542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31115</xdr:rowOff>
    </xdr:from>
    <xdr:ext cx="594995" cy="255270"/>
    <xdr:sp macro="" textlink="">
      <xdr:nvSpPr>
        <xdr:cNvPr id="704" name="テキスト ボックス 703"/>
        <xdr:cNvSpPr txBox="1"/>
      </xdr:nvSpPr>
      <xdr:spPr>
        <a:xfrm>
          <a:off x="13911580" y="16318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121285</xdr:rowOff>
    </xdr:from>
    <xdr:to xmlns:xdr="http://schemas.openxmlformats.org/drawingml/2006/spreadsheetDrawing">
      <xdr:col>71</xdr:col>
      <xdr:colOff>177800</xdr:colOff>
      <xdr:row>97</xdr:row>
      <xdr:rowOff>138430</xdr:rowOff>
    </xdr:to>
    <xdr:cxnSp macro="">
      <xdr:nvCxnSpPr>
        <xdr:cNvPr id="705" name="直線コネクタ 704"/>
        <xdr:cNvCxnSpPr/>
      </xdr:nvCxnSpPr>
      <xdr:spPr>
        <a:xfrm>
          <a:off x="12473940" y="1675193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706" name="フローチャート: 判断 705"/>
        <xdr:cNvSpPr/>
      </xdr:nvSpPr>
      <xdr:spPr>
        <a:xfrm>
          <a:off x="13291820" y="165423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29845</xdr:rowOff>
    </xdr:from>
    <xdr:ext cx="594995" cy="255270"/>
    <xdr:sp macro="" textlink="">
      <xdr:nvSpPr>
        <xdr:cNvPr id="707" name="テキスト ボックス 706"/>
        <xdr:cNvSpPr txBox="1"/>
      </xdr:nvSpPr>
      <xdr:spPr>
        <a:xfrm>
          <a:off x="13047980" y="16317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708" name="フローチャート: 判断 707"/>
        <xdr:cNvSpPr/>
      </xdr:nvSpPr>
      <xdr:spPr>
        <a:xfrm>
          <a:off x="1242314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24130</xdr:rowOff>
    </xdr:from>
    <xdr:ext cx="597535" cy="259080"/>
    <xdr:sp macro="" textlink="">
      <xdr:nvSpPr>
        <xdr:cNvPr id="709" name="テキスト ボックス 708"/>
        <xdr:cNvSpPr txBox="1"/>
      </xdr:nvSpPr>
      <xdr:spPr>
        <a:xfrm>
          <a:off x="12184380" y="16311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11" name="テキスト ボックス 710"/>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4" name="テキスト ボックス 713"/>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177800</xdr:colOff>
      <xdr:row>97</xdr:row>
      <xdr:rowOff>153035</xdr:rowOff>
    </xdr:to>
    <xdr:sp macro="" textlink="">
      <xdr:nvSpPr>
        <xdr:cNvPr id="715" name="楕円 714"/>
        <xdr:cNvSpPr/>
      </xdr:nvSpPr>
      <xdr:spPr>
        <a:xfrm>
          <a:off x="158369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29845</xdr:rowOff>
    </xdr:from>
    <xdr:ext cx="534670" cy="255270"/>
    <xdr:sp macro="" textlink="">
      <xdr:nvSpPr>
        <xdr:cNvPr id="716" name="公債費該当値テキスト"/>
        <xdr:cNvSpPr txBox="1"/>
      </xdr:nvSpPr>
      <xdr:spPr>
        <a:xfrm>
          <a:off x="15938500" y="166604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75565</xdr:rowOff>
    </xdr:from>
    <xdr:to xmlns:xdr="http://schemas.openxmlformats.org/drawingml/2006/spreadsheetDrawing">
      <xdr:col>81</xdr:col>
      <xdr:colOff>101600</xdr:colOff>
      <xdr:row>98</xdr:row>
      <xdr:rowOff>6350</xdr:rowOff>
    </xdr:to>
    <xdr:sp macro="" textlink="">
      <xdr:nvSpPr>
        <xdr:cNvPr id="717" name="楕円 716"/>
        <xdr:cNvSpPr/>
      </xdr:nvSpPr>
      <xdr:spPr>
        <a:xfrm>
          <a:off x="1501902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168275</xdr:rowOff>
    </xdr:from>
    <xdr:ext cx="530860" cy="255270"/>
    <xdr:sp macro="" textlink="">
      <xdr:nvSpPr>
        <xdr:cNvPr id="718" name="テキスト ボックス 717"/>
        <xdr:cNvSpPr txBox="1"/>
      </xdr:nvSpPr>
      <xdr:spPr>
        <a:xfrm>
          <a:off x="14812645" y="16798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101600</xdr:rowOff>
    </xdr:from>
    <xdr:to xmlns:xdr="http://schemas.openxmlformats.org/drawingml/2006/spreadsheetDrawing">
      <xdr:col>76</xdr:col>
      <xdr:colOff>165100</xdr:colOff>
      <xdr:row>98</xdr:row>
      <xdr:rowOff>31750</xdr:rowOff>
    </xdr:to>
    <xdr:sp macro="" textlink="">
      <xdr:nvSpPr>
        <xdr:cNvPr id="719" name="楕円 718"/>
        <xdr:cNvSpPr/>
      </xdr:nvSpPr>
      <xdr:spPr>
        <a:xfrm>
          <a:off x="1415542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22860</xdr:rowOff>
    </xdr:from>
    <xdr:ext cx="533400" cy="259080"/>
    <xdr:sp macro="" textlink="">
      <xdr:nvSpPr>
        <xdr:cNvPr id="720" name="テキスト ボックス 719"/>
        <xdr:cNvSpPr txBox="1"/>
      </xdr:nvSpPr>
      <xdr:spPr>
        <a:xfrm>
          <a:off x="13943965" y="16824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87630</xdr:rowOff>
    </xdr:from>
    <xdr:to xmlns:xdr="http://schemas.openxmlformats.org/drawingml/2006/spreadsheetDrawing">
      <xdr:col>72</xdr:col>
      <xdr:colOff>38100</xdr:colOff>
      <xdr:row>98</xdr:row>
      <xdr:rowOff>17780</xdr:rowOff>
    </xdr:to>
    <xdr:sp macro="" textlink="">
      <xdr:nvSpPr>
        <xdr:cNvPr id="721" name="楕円 720"/>
        <xdr:cNvSpPr/>
      </xdr:nvSpPr>
      <xdr:spPr>
        <a:xfrm>
          <a:off x="13291820" y="16718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8890</xdr:rowOff>
    </xdr:from>
    <xdr:ext cx="530860" cy="255270"/>
    <xdr:sp macro="" textlink="">
      <xdr:nvSpPr>
        <xdr:cNvPr id="722" name="テキスト ボックス 721"/>
        <xdr:cNvSpPr txBox="1"/>
      </xdr:nvSpPr>
      <xdr:spPr>
        <a:xfrm>
          <a:off x="13080365" y="16810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70485</xdr:rowOff>
    </xdr:from>
    <xdr:to xmlns:xdr="http://schemas.openxmlformats.org/drawingml/2006/spreadsheetDrawing">
      <xdr:col>67</xdr:col>
      <xdr:colOff>101600</xdr:colOff>
      <xdr:row>98</xdr:row>
      <xdr:rowOff>635</xdr:rowOff>
    </xdr:to>
    <xdr:sp macro="" textlink="">
      <xdr:nvSpPr>
        <xdr:cNvPr id="723" name="楕円 722"/>
        <xdr:cNvSpPr/>
      </xdr:nvSpPr>
      <xdr:spPr>
        <a:xfrm>
          <a:off x="1242314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163195</xdr:rowOff>
    </xdr:from>
    <xdr:ext cx="530860" cy="259080"/>
    <xdr:sp macro="" textlink="">
      <xdr:nvSpPr>
        <xdr:cNvPr id="724" name="テキスト ボックス 723"/>
        <xdr:cNvSpPr txBox="1"/>
      </xdr:nvSpPr>
      <xdr:spPr>
        <a:xfrm>
          <a:off x="12216765" y="16793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5" name="正方形/長方形 724"/>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6" name="正方形/長方形 725"/>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8" name="正方形/長方形 727"/>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30" name="正方形/長方形 729"/>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2" name="正方形/長方形 731"/>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8615" cy="227965"/>
    <xdr:sp macro="" textlink="">
      <xdr:nvSpPr>
        <xdr:cNvPr id="733" name="テキスト ボックス 732"/>
        <xdr:cNvSpPr txBox="1"/>
      </xdr:nvSpPr>
      <xdr:spPr>
        <a:xfrm>
          <a:off x="17767300" y="4636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34" name="直線コネクタ 733"/>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35" name="直線コネクタ 734"/>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7650" cy="263525"/>
    <xdr:sp macro="" textlink="">
      <xdr:nvSpPr>
        <xdr:cNvPr id="736" name="テキスト ボックス 735"/>
        <xdr:cNvSpPr txBox="1"/>
      </xdr:nvSpPr>
      <xdr:spPr>
        <a:xfrm>
          <a:off x="17561560" y="651510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7" name="直線コネクタ 736"/>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55880</xdr:rowOff>
    </xdr:from>
    <xdr:ext cx="531495" cy="260985"/>
    <xdr:sp macro="" textlink="">
      <xdr:nvSpPr>
        <xdr:cNvPr id="738" name="テキスト ボックス 737"/>
        <xdr:cNvSpPr txBox="1"/>
      </xdr:nvSpPr>
      <xdr:spPr>
        <a:xfrm>
          <a:off x="17284065" y="60566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39" name="直線コネクタ 738"/>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114300</xdr:rowOff>
    </xdr:from>
    <xdr:ext cx="531495" cy="263525"/>
    <xdr:sp macro="" textlink="">
      <xdr:nvSpPr>
        <xdr:cNvPr id="740" name="テキスト ボックス 739"/>
        <xdr:cNvSpPr txBox="1"/>
      </xdr:nvSpPr>
      <xdr:spPr>
        <a:xfrm>
          <a:off x="17284065" y="56007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41" name="直線コネクタ 740"/>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31495" cy="263525"/>
    <xdr:sp macro="" textlink="">
      <xdr:nvSpPr>
        <xdr:cNvPr id="742" name="テキスト ボックス 741"/>
        <xdr:cNvSpPr txBox="1"/>
      </xdr:nvSpPr>
      <xdr:spPr>
        <a:xfrm>
          <a:off x="17284065" y="51435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3" name="直線コネクタ 742"/>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0985"/>
    <xdr:sp macro="" textlink="">
      <xdr:nvSpPr>
        <xdr:cNvPr id="744" name="テキスト ボックス 743"/>
        <xdr:cNvSpPr txBox="1"/>
      </xdr:nvSpPr>
      <xdr:spPr>
        <a:xfrm>
          <a:off x="17284065" y="4685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5"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53340</xdr:rowOff>
    </xdr:from>
    <xdr:to xmlns:xdr="http://schemas.openxmlformats.org/drawingml/2006/spreadsheetDrawing">
      <xdr:col>116</xdr:col>
      <xdr:colOff>62865</xdr:colOff>
      <xdr:row>38</xdr:row>
      <xdr:rowOff>143510</xdr:rowOff>
    </xdr:to>
    <xdr:cxnSp macro="">
      <xdr:nvCxnSpPr>
        <xdr:cNvPr id="746" name="直線コネクタ 745"/>
        <xdr:cNvCxnSpPr/>
      </xdr:nvCxnSpPr>
      <xdr:spPr>
        <a:xfrm flipV="1">
          <a:off x="21570315" y="536829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6985</xdr:rowOff>
    </xdr:from>
    <xdr:ext cx="249555" cy="262255"/>
    <xdr:sp macro="" textlink="">
      <xdr:nvSpPr>
        <xdr:cNvPr id="747" name="諸支出金最小値テキスト"/>
        <xdr:cNvSpPr txBox="1"/>
      </xdr:nvSpPr>
      <xdr:spPr>
        <a:xfrm>
          <a:off x="21623020" y="669353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48" name="直線コネクタ 747"/>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171450</xdr:rowOff>
    </xdr:from>
    <xdr:ext cx="534670" cy="264795"/>
    <xdr:sp macro="" textlink="">
      <xdr:nvSpPr>
        <xdr:cNvPr id="749" name="諸支出金最大値テキスト"/>
        <xdr:cNvSpPr txBox="1"/>
      </xdr:nvSpPr>
      <xdr:spPr>
        <a:xfrm>
          <a:off x="21623020" y="51435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53340</xdr:rowOff>
    </xdr:from>
    <xdr:to xmlns:xdr="http://schemas.openxmlformats.org/drawingml/2006/spreadsheetDrawing">
      <xdr:col>116</xdr:col>
      <xdr:colOff>152400</xdr:colOff>
      <xdr:row>31</xdr:row>
      <xdr:rowOff>53340</xdr:rowOff>
    </xdr:to>
    <xdr:cxnSp macro="">
      <xdr:nvCxnSpPr>
        <xdr:cNvPr id="750" name="直線コネクタ 749"/>
        <xdr:cNvCxnSpPr/>
      </xdr:nvCxnSpPr>
      <xdr:spPr>
        <a:xfrm>
          <a:off x="21488400" y="5368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38</xdr:row>
      <xdr:rowOff>143510</xdr:rowOff>
    </xdr:to>
    <xdr:cxnSp macro="">
      <xdr:nvCxnSpPr>
        <xdr:cNvPr id="751" name="直線コネクタ 750"/>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96520</xdr:rowOff>
    </xdr:from>
    <xdr:ext cx="378460" cy="265430"/>
    <xdr:sp macro="" textlink="">
      <xdr:nvSpPr>
        <xdr:cNvPr id="752" name="諸支出金平均値テキスト"/>
        <xdr:cNvSpPr txBox="1"/>
      </xdr:nvSpPr>
      <xdr:spPr>
        <a:xfrm>
          <a:off x="21623020" y="6440170"/>
          <a:ext cx="3784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73025</xdr:rowOff>
    </xdr:from>
    <xdr:to xmlns:xdr="http://schemas.openxmlformats.org/drawingml/2006/spreadsheetDrawing">
      <xdr:col>116</xdr:col>
      <xdr:colOff>114300</xdr:colOff>
      <xdr:row>39</xdr:row>
      <xdr:rowOff>1905</xdr:rowOff>
    </xdr:to>
    <xdr:sp macro="" textlink="">
      <xdr:nvSpPr>
        <xdr:cNvPr id="753" name="フローチャート: 判断 752"/>
        <xdr:cNvSpPr/>
      </xdr:nvSpPr>
      <xdr:spPr>
        <a:xfrm>
          <a:off x="21521420" y="6588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143510</xdr:rowOff>
    </xdr:to>
    <xdr:cxnSp macro="">
      <xdr:nvCxnSpPr>
        <xdr:cNvPr id="754" name="直線コネクタ 753"/>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15240</xdr:rowOff>
    </xdr:to>
    <xdr:sp macro="" textlink="">
      <xdr:nvSpPr>
        <xdr:cNvPr id="755" name="フローチャート: 判断 754"/>
        <xdr:cNvSpPr/>
      </xdr:nvSpPr>
      <xdr:spPr>
        <a:xfrm>
          <a:off x="20708620" y="66020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32385</xdr:rowOff>
    </xdr:from>
    <xdr:ext cx="378460" cy="260985"/>
    <xdr:sp macro="" textlink="">
      <xdr:nvSpPr>
        <xdr:cNvPr id="756" name="テキスト ボックス 755"/>
        <xdr:cNvSpPr txBox="1"/>
      </xdr:nvSpPr>
      <xdr:spPr>
        <a:xfrm>
          <a:off x="20575270" y="637603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38</xdr:row>
      <xdr:rowOff>143510</xdr:rowOff>
    </xdr:to>
    <xdr:cxnSp macro="">
      <xdr:nvCxnSpPr>
        <xdr:cNvPr id="757" name="直線コネクタ 756"/>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10795</xdr:rowOff>
    </xdr:to>
    <xdr:sp macro="" textlink="">
      <xdr:nvSpPr>
        <xdr:cNvPr id="758" name="フローチャート: 判断 757"/>
        <xdr:cNvSpPr/>
      </xdr:nvSpPr>
      <xdr:spPr>
        <a:xfrm>
          <a:off x="19839940" y="6597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27940</xdr:rowOff>
    </xdr:from>
    <xdr:ext cx="375920" cy="265430"/>
    <xdr:sp macro="" textlink="">
      <xdr:nvSpPr>
        <xdr:cNvPr id="759" name="テキスト ボックス 758"/>
        <xdr:cNvSpPr txBox="1"/>
      </xdr:nvSpPr>
      <xdr:spPr>
        <a:xfrm>
          <a:off x="19706590" y="6371590"/>
          <a:ext cx="375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143510</xdr:rowOff>
    </xdr:from>
    <xdr:to xmlns:xdr="http://schemas.openxmlformats.org/drawingml/2006/spreadsheetDrawing">
      <xdr:col>102</xdr:col>
      <xdr:colOff>114300</xdr:colOff>
      <xdr:row>38</xdr:row>
      <xdr:rowOff>143510</xdr:rowOff>
    </xdr:to>
    <xdr:cxnSp macro="">
      <xdr:nvCxnSpPr>
        <xdr:cNvPr id="760" name="直線コネクタ 759"/>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69850</xdr:rowOff>
    </xdr:from>
    <xdr:to xmlns:xdr="http://schemas.openxmlformats.org/drawingml/2006/spreadsheetDrawing">
      <xdr:col>102</xdr:col>
      <xdr:colOff>165100</xdr:colOff>
      <xdr:row>38</xdr:row>
      <xdr:rowOff>171450</xdr:rowOff>
    </xdr:to>
    <xdr:sp macro="" textlink="">
      <xdr:nvSpPr>
        <xdr:cNvPr id="761" name="フローチャート: 判断 760"/>
        <xdr:cNvSpPr/>
      </xdr:nvSpPr>
      <xdr:spPr>
        <a:xfrm>
          <a:off x="1897634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15240</xdr:rowOff>
    </xdr:from>
    <xdr:ext cx="378460" cy="264160"/>
    <xdr:sp macro="" textlink="">
      <xdr:nvSpPr>
        <xdr:cNvPr id="762" name="テキスト ボックス 761"/>
        <xdr:cNvSpPr txBox="1"/>
      </xdr:nvSpPr>
      <xdr:spPr>
        <a:xfrm>
          <a:off x="18842990" y="635889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13335</xdr:rowOff>
    </xdr:to>
    <xdr:sp macro="" textlink="">
      <xdr:nvSpPr>
        <xdr:cNvPr id="763" name="フローチャート: 判断 762"/>
        <xdr:cNvSpPr/>
      </xdr:nvSpPr>
      <xdr:spPr>
        <a:xfrm>
          <a:off x="18112740" y="66001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30480</xdr:rowOff>
    </xdr:from>
    <xdr:ext cx="378460" cy="261620"/>
    <xdr:sp macro="" textlink="">
      <xdr:nvSpPr>
        <xdr:cNvPr id="764" name="テキスト ボックス 763"/>
        <xdr:cNvSpPr txBox="1"/>
      </xdr:nvSpPr>
      <xdr:spPr>
        <a:xfrm>
          <a:off x="17979390" y="6374130"/>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9460" cy="264795"/>
    <xdr:sp macro="" textlink="">
      <xdr:nvSpPr>
        <xdr:cNvPr id="765" name="テキスト ボックス 764"/>
        <xdr:cNvSpPr txBox="1"/>
      </xdr:nvSpPr>
      <xdr:spPr>
        <a:xfrm>
          <a:off x="213868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6" name="テキスト ボックス 765"/>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9460" cy="264795"/>
    <xdr:sp macro="" textlink="">
      <xdr:nvSpPr>
        <xdr:cNvPr id="767" name="テキスト ボックス 766"/>
        <xdr:cNvSpPr txBox="1"/>
      </xdr:nvSpPr>
      <xdr:spPr>
        <a:xfrm>
          <a:off x="197053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8" name="テキスト ボックス 767"/>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9" name="テキスト ボックス 768"/>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70" name="楕円 769"/>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50800</xdr:rowOff>
    </xdr:from>
    <xdr:ext cx="249555" cy="264795"/>
    <xdr:sp macro="" textlink="">
      <xdr:nvSpPr>
        <xdr:cNvPr id="771" name="諸支出金該当値テキスト"/>
        <xdr:cNvSpPr txBox="1"/>
      </xdr:nvSpPr>
      <xdr:spPr>
        <a:xfrm>
          <a:off x="21623020" y="656590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19685</xdr:rowOff>
    </xdr:to>
    <xdr:sp macro="" textlink="">
      <xdr:nvSpPr>
        <xdr:cNvPr id="772" name="楕円 771"/>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62890"/>
    <xdr:sp macro="" textlink="">
      <xdr:nvSpPr>
        <xdr:cNvPr id="773" name="テキスト ボックス 772"/>
        <xdr:cNvSpPr txBox="1"/>
      </xdr:nvSpPr>
      <xdr:spPr>
        <a:xfrm>
          <a:off x="20634960" y="669671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74" name="楕円 773"/>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62890"/>
    <xdr:sp macro="" textlink="">
      <xdr:nvSpPr>
        <xdr:cNvPr id="775" name="テキスト ボックス 774"/>
        <xdr:cNvSpPr txBox="1"/>
      </xdr:nvSpPr>
      <xdr:spPr>
        <a:xfrm>
          <a:off x="19771360" y="669671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19685</xdr:rowOff>
    </xdr:to>
    <xdr:sp macro="" textlink="">
      <xdr:nvSpPr>
        <xdr:cNvPr id="776" name="楕円 775"/>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62890"/>
    <xdr:sp macro="" textlink="">
      <xdr:nvSpPr>
        <xdr:cNvPr id="777" name="テキスト ボックス 776"/>
        <xdr:cNvSpPr txBox="1"/>
      </xdr:nvSpPr>
      <xdr:spPr>
        <a:xfrm>
          <a:off x="18907760" y="669671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19685</xdr:rowOff>
    </xdr:to>
    <xdr:sp macro="" textlink="">
      <xdr:nvSpPr>
        <xdr:cNvPr id="778" name="楕円 777"/>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62890"/>
    <xdr:sp macro="" textlink="">
      <xdr:nvSpPr>
        <xdr:cNvPr id="779" name="テキスト ボックス 778"/>
        <xdr:cNvSpPr txBox="1"/>
      </xdr:nvSpPr>
      <xdr:spPr>
        <a:xfrm>
          <a:off x="18039080" y="669671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80" name="正方形/長方形 779"/>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81" name="正方形/長方形 780"/>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83" name="正方形/長方形 782"/>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5" name="正方形/長方形 784"/>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7" name="正方形/長方形 786"/>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8615" cy="227965"/>
    <xdr:sp macro="" textlink="">
      <xdr:nvSpPr>
        <xdr:cNvPr id="788" name="テキスト ボックス 787"/>
        <xdr:cNvSpPr txBox="1"/>
      </xdr:nvSpPr>
      <xdr:spPr>
        <a:xfrm>
          <a:off x="17767300" y="806513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9" name="直線コネクタ 788"/>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90" name="直線コネクタ 78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7650" cy="263525"/>
    <xdr:sp macro="" textlink="">
      <xdr:nvSpPr>
        <xdr:cNvPr id="791" name="テキスト ボックス 790"/>
        <xdr:cNvSpPr txBox="1"/>
      </xdr:nvSpPr>
      <xdr:spPr>
        <a:xfrm>
          <a:off x="17561560" y="9258300"/>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2" name="直線コネクタ 791"/>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7650" cy="260985"/>
    <xdr:sp macro="" textlink="">
      <xdr:nvSpPr>
        <xdr:cNvPr id="793" name="テキスト ボックス 792"/>
        <xdr:cNvSpPr txBox="1"/>
      </xdr:nvSpPr>
      <xdr:spPr>
        <a:xfrm>
          <a:off x="17561560" y="8114030"/>
          <a:ext cx="2476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4"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95" name="直線コネクタ 794"/>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62890"/>
    <xdr:sp macro="" textlink="">
      <xdr:nvSpPr>
        <xdr:cNvPr id="796" name="前年度繰上充用金最小値テキスト"/>
        <xdr:cNvSpPr txBox="1"/>
      </xdr:nvSpPr>
      <xdr:spPr>
        <a:xfrm>
          <a:off x="2162302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7" name="直線コネクタ 796"/>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62890"/>
    <xdr:sp macro="" textlink="">
      <xdr:nvSpPr>
        <xdr:cNvPr id="798" name="前年度繰上充用金最大値テキスト"/>
        <xdr:cNvSpPr txBox="1"/>
      </xdr:nvSpPr>
      <xdr:spPr>
        <a:xfrm>
          <a:off x="21623020" y="90970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9" name="直線コネクタ 798"/>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800" name="直線コネクタ 799"/>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801"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02" name="フローチャート: 判断 801"/>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803" name="直線コネクタ 802"/>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04" name="フローチャート: 判断 803"/>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62890"/>
    <xdr:sp macro="" textlink="">
      <xdr:nvSpPr>
        <xdr:cNvPr id="805" name="テキスト ボックス 804"/>
        <xdr:cNvSpPr txBox="1"/>
      </xdr:nvSpPr>
      <xdr:spPr>
        <a:xfrm>
          <a:off x="20634960" y="943991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806" name="直線コネクタ 805"/>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07" name="フローチャート: 判断 806"/>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62890"/>
    <xdr:sp macro="" textlink="">
      <xdr:nvSpPr>
        <xdr:cNvPr id="808" name="テキスト ボックス 807"/>
        <xdr:cNvSpPr txBox="1"/>
      </xdr:nvSpPr>
      <xdr:spPr>
        <a:xfrm>
          <a:off x="19771360" y="943991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09" name="直線コネクタ 808"/>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10" name="フローチャート: 判断 809"/>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62890"/>
    <xdr:sp macro="" textlink="">
      <xdr:nvSpPr>
        <xdr:cNvPr id="811" name="テキスト ボックス 810"/>
        <xdr:cNvSpPr txBox="1"/>
      </xdr:nvSpPr>
      <xdr:spPr>
        <a:xfrm>
          <a:off x="18907760" y="943991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12" name="フローチャート: 判断 811"/>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62890"/>
    <xdr:sp macro="" textlink="">
      <xdr:nvSpPr>
        <xdr:cNvPr id="813" name="テキスト ボックス 812"/>
        <xdr:cNvSpPr txBox="1"/>
      </xdr:nvSpPr>
      <xdr:spPr>
        <a:xfrm>
          <a:off x="18039080" y="943991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9460" cy="264795"/>
    <xdr:sp macro="" textlink="">
      <xdr:nvSpPr>
        <xdr:cNvPr id="814" name="テキスト ボックス 813"/>
        <xdr:cNvSpPr txBox="1"/>
      </xdr:nvSpPr>
      <xdr:spPr>
        <a:xfrm>
          <a:off x="213868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5" name="テキスト ボックス 814"/>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9460" cy="264795"/>
    <xdr:sp macro="" textlink="">
      <xdr:nvSpPr>
        <xdr:cNvPr id="816" name="テキスト ボックス 815"/>
        <xdr:cNvSpPr txBox="1"/>
      </xdr:nvSpPr>
      <xdr:spPr>
        <a:xfrm>
          <a:off x="197053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7" name="テキスト ボックス 816"/>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8" name="テキスト ボックス 817"/>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19" name="楕円 818"/>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4160"/>
    <xdr:sp macro="" textlink="">
      <xdr:nvSpPr>
        <xdr:cNvPr id="820" name="前年度繰上充用金該当値テキスト"/>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21" name="楕円 820"/>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45745" cy="264160"/>
    <xdr:sp macro="" textlink="">
      <xdr:nvSpPr>
        <xdr:cNvPr id="822" name="テキスト ボックス 821"/>
        <xdr:cNvSpPr txBox="1"/>
      </xdr:nvSpPr>
      <xdr:spPr>
        <a:xfrm>
          <a:off x="206349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23" name="楕円 822"/>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8285" cy="264160"/>
    <xdr:sp macro="" textlink="">
      <xdr:nvSpPr>
        <xdr:cNvPr id="824" name="テキスト ボックス 823"/>
        <xdr:cNvSpPr txBox="1"/>
      </xdr:nvSpPr>
      <xdr:spPr>
        <a:xfrm>
          <a:off x="19771360" y="912304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25" name="楕円 824"/>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8285" cy="264160"/>
    <xdr:sp macro="" textlink="">
      <xdr:nvSpPr>
        <xdr:cNvPr id="826" name="テキスト ボックス 825"/>
        <xdr:cNvSpPr txBox="1"/>
      </xdr:nvSpPr>
      <xdr:spPr>
        <a:xfrm>
          <a:off x="18907760" y="912304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27" name="楕円 826"/>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45745" cy="264160"/>
    <xdr:sp macro="" textlink="">
      <xdr:nvSpPr>
        <xdr:cNvPr id="828" name="テキスト ボックス 827"/>
        <xdr:cNvSpPr txBox="1"/>
      </xdr:nvSpPr>
      <xdr:spPr>
        <a:xfrm>
          <a:off x="1803908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類似団体平均を上回っているものは農林水産業費、</a:t>
          </a:r>
          <a:r>
            <a:rPr kumimoji="1" lang="ja-JP" altLang="en-US" sz="1300">
              <a:solidFill>
                <a:schemeClr val="dk1"/>
              </a:solidFill>
              <a:effectLst/>
              <a:latin typeface="ＭＳ Ｐゴシック"/>
              <a:ea typeface="ＭＳ Ｐゴシック"/>
              <a:cs typeface="+mn-cs"/>
            </a:rPr>
            <a:t>商工費、災害復旧費であるが、畜産クラスター事業及び大規模災害復旧事業により一時的に増加したものである。</a:t>
          </a:r>
          <a:r>
            <a:rPr kumimoji="1" lang="ja-JP" altLang="ja-JP" sz="1300">
              <a:solidFill>
                <a:schemeClr val="dk1"/>
              </a:solidFill>
              <a:effectLst/>
              <a:latin typeface="ＭＳ Ｐゴシック"/>
              <a:ea typeface="ＭＳ Ｐゴシック"/>
              <a:cs typeface="+mn-cs"/>
            </a:rPr>
            <a:t>特に、衛生費</a:t>
          </a:r>
          <a:r>
            <a:rPr kumimoji="1" lang="ja-JP" altLang="en-US" sz="1300">
              <a:solidFill>
                <a:schemeClr val="dk1"/>
              </a:solidFill>
              <a:effectLst/>
              <a:latin typeface="ＭＳ Ｐゴシック"/>
              <a:ea typeface="ＭＳ Ｐゴシック"/>
              <a:cs typeface="+mn-cs"/>
            </a:rPr>
            <a:t>、消防費、教育費</a:t>
          </a:r>
          <a:r>
            <a:rPr kumimoji="1" lang="ja-JP" altLang="ja-JP" sz="1300">
              <a:solidFill>
                <a:schemeClr val="dk1"/>
              </a:solidFill>
              <a:effectLst/>
              <a:latin typeface="ＭＳ Ｐゴシック"/>
              <a:ea typeface="ＭＳ Ｐゴシック"/>
              <a:cs typeface="+mn-cs"/>
            </a:rPr>
            <a:t>は類似団体内順位も低いものとなっている。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商工費</a:t>
          </a:r>
          <a:r>
            <a:rPr kumimoji="1" lang="ja-JP" altLang="en-US" sz="1300">
              <a:solidFill>
                <a:schemeClr val="dk1"/>
              </a:solidFill>
              <a:effectLst/>
              <a:latin typeface="ＭＳ Ｐゴシック"/>
              <a:ea typeface="ＭＳ Ｐゴシック"/>
              <a:cs typeface="+mn-cs"/>
            </a:rPr>
            <a:t>は令和3年度に新型コロナウイルス対策や宿泊施設の大規模改修を行ったことの反動で減少した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公債費については年々減少して</a:t>
          </a:r>
          <a:r>
            <a:rPr kumimoji="1" lang="ja-JP" altLang="en-US" sz="1300">
              <a:solidFill>
                <a:schemeClr val="dk1"/>
              </a:solidFill>
              <a:effectLst/>
              <a:latin typeface="ＭＳ Ｐゴシック"/>
              <a:ea typeface="ＭＳ Ｐゴシック"/>
              <a:cs typeface="+mn-cs"/>
            </a:rPr>
            <a:t>いたが</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3</a:t>
          </a:r>
          <a:r>
            <a:rPr kumimoji="1" lang="ja-JP" altLang="en-US" sz="1300">
              <a:solidFill>
                <a:sysClr val="windowText" lastClr="000000"/>
              </a:solidFill>
              <a:effectLst/>
              <a:latin typeface="ＭＳ Ｐゴシック"/>
              <a:ea typeface="ＭＳ Ｐゴシック"/>
              <a:cs typeface="+mn-cs"/>
            </a:rPr>
            <a:t>年度から</a:t>
          </a:r>
          <a:r>
            <a:rPr kumimoji="1" lang="ja-JP" altLang="en-US" sz="1300">
              <a:solidFill>
                <a:schemeClr val="dk1"/>
              </a:solidFill>
              <a:effectLst/>
              <a:latin typeface="ＭＳ Ｐゴシック"/>
              <a:ea typeface="ＭＳ Ｐゴシック"/>
              <a:cs typeface="+mn-cs"/>
            </a:rPr>
            <a:t>上昇に転じている。しかしながら低い水準は維持できている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上記以外も、類似団体平均を下回っているが、全国及び県平均を上回っているものも多いため、引き続き事業の見直しを行い財政健全化に努める。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年度以降は</a:t>
          </a:r>
          <a:r>
            <a:rPr kumimoji="1" lang="ja-JP" altLang="en-US" sz="1200">
              <a:solidFill>
                <a:schemeClr val="dk1"/>
              </a:solidFill>
              <a:effectLst/>
              <a:latin typeface="ＭＳ Ｐゴシック"/>
              <a:ea typeface="ＭＳ Ｐゴシック"/>
              <a:cs typeface="+mn-cs"/>
            </a:rPr>
            <a:t>財源不足を補うために取崩し</a:t>
          </a:r>
          <a:r>
            <a:rPr kumimoji="1" lang="ja-JP" altLang="ja-JP" sz="1200">
              <a:solidFill>
                <a:schemeClr val="dk1"/>
              </a:solidFill>
              <a:effectLst/>
              <a:latin typeface="ＭＳ Ｐゴシック"/>
              <a:ea typeface="ＭＳ Ｐゴシック"/>
              <a:cs typeface="+mn-cs"/>
            </a:rPr>
            <a:t>額が大きくなり残高が減少して</a:t>
          </a:r>
          <a:r>
            <a:rPr kumimoji="1" lang="ja-JP" altLang="en-US" sz="1200">
              <a:solidFill>
                <a:schemeClr val="dk1"/>
              </a:solidFill>
              <a:effectLst/>
              <a:latin typeface="ＭＳ Ｐゴシック"/>
              <a:ea typeface="ＭＳ Ｐゴシック"/>
              <a:cs typeface="+mn-cs"/>
            </a:rPr>
            <a:t>いたが、令和</a:t>
          </a:r>
          <a:r>
            <a:rPr kumimoji="1" lang="en-US" altLang="ja-JP" sz="1200">
              <a:solidFill>
                <a:schemeClr val="dk1"/>
              </a:solidFill>
              <a:effectLst/>
              <a:latin typeface="ＭＳ Ｐゴシック"/>
              <a:ea typeface="ＭＳ Ｐゴシック"/>
              <a:cs typeface="+mn-cs"/>
            </a:rPr>
            <a:t>3</a:t>
          </a:r>
          <a:r>
            <a:rPr kumimoji="1" lang="ja-JP" altLang="en-US" sz="1200">
              <a:solidFill>
                <a:schemeClr val="dk1"/>
              </a:solidFill>
              <a:effectLst/>
              <a:latin typeface="ＭＳ Ｐゴシック"/>
              <a:ea typeface="ＭＳ Ｐゴシック"/>
              <a:cs typeface="+mn-cs"/>
            </a:rPr>
            <a:t>年度増加に転じた。</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令和2年度以降は</a:t>
          </a:r>
          <a:r>
            <a:rPr kumimoji="1" lang="ja-JP" altLang="ja-JP" sz="1200">
              <a:solidFill>
                <a:schemeClr val="dk1"/>
              </a:solidFill>
              <a:effectLst/>
              <a:latin typeface="ＭＳ Ｐゴシック"/>
              <a:ea typeface="ＭＳ Ｐゴシック"/>
              <a:cs typeface="+mn-cs"/>
            </a:rPr>
            <a:t>新型コロナウイルス感染症による影響で一部の歳出事業の執行ができなかったこともあり実質収支額及び実質単年度収支については上昇したが令和4年度については反動で減少している。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今後は歳入に見合った歳出となる予算編成に努め、基金に頼らないよう事業の廃止、見直しを行い健全な財政運営を図る。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全ての会計で黒字決算となっており、健全な運営である。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一般会計については、</a:t>
          </a:r>
          <a:r>
            <a:rPr kumimoji="1" lang="ja-JP" altLang="en-US" sz="1400">
              <a:solidFill>
                <a:schemeClr val="dk1"/>
              </a:solidFill>
              <a:effectLst/>
              <a:latin typeface="ＭＳ Ｐゴシック"/>
              <a:ea typeface="ＭＳ Ｐゴシック"/>
              <a:cs typeface="+mn-cs"/>
            </a:rPr>
            <a:t>標準財政規模比が令和2年度以降7％台に</a:t>
          </a:r>
          <a:r>
            <a:rPr kumimoji="1" lang="ja-JP" altLang="ja-JP" sz="1400">
              <a:solidFill>
                <a:schemeClr val="dk1"/>
              </a:solidFill>
              <a:effectLst/>
              <a:latin typeface="ＭＳ Ｐゴシック"/>
              <a:ea typeface="ＭＳ Ｐゴシック"/>
              <a:cs typeface="+mn-cs"/>
            </a:rPr>
            <a:t>上昇している。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水道事業会計については、現時点では黒字決算であるが、水道管の更新時期を迎えており、赤字になる見込みのため、今後、料金改定を行い健全な運営に努めていく。</a:t>
          </a:r>
          <a:endParaRPr lang="ja-JP" altLang="ja-JP" sz="1400">
            <a:effectLst/>
            <a:latin typeface="ＭＳ Ｐゴシック"/>
            <a:ea typeface="ＭＳ Ｐゴシック"/>
          </a:endParaRPr>
        </a:p>
        <a:p>
          <a:r>
            <a:rPr lang="ja-JP" altLang="en-US" sz="1400">
              <a:effectLst/>
              <a:latin typeface="ＭＳ Ｐゴシック"/>
              <a:ea typeface="ＭＳ Ｐゴシック"/>
            </a:rPr>
            <a:t>　介護保険特別会計については、団塊の世代が介護サービスを利用するようになってきているが、介護予防事業により歳出の削減に努めていく。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国民健康保険特別会計については、被保険者の減及び高齢化により厳しい財政運営となっているが特定健康診査等により医療費の削減に努めていく。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公共下水道事業特別会計については、一般会計の繰出により黒字決算となっているが、加入率が低い状況であるため、加入率向上に努めていく。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年度をピークに減少</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発行額も抑制しているため算入公債費等も減少していたが</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年度以降</a:t>
          </a:r>
          <a:r>
            <a:rPr kumimoji="1" lang="ja-JP" altLang="en-US" sz="1400">
              <a:solidFill>
                <a:schemeClr val="dk1"/>
              </a:solidFill>
              <a:effectLst/>
              <a:latin typeface="ＭＳ Ｐゴシック"/>
              <a:ea typeface="ＭＳ Ｐゴシック"/>
              <a:cs typeface="+mn-cs"/>
            </a:rPr>
            <a:t>上昇に転じている。今後は横ばいで推移するものと見込んでいる。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引き続き起債の</a:t>
          </a:r>
          <a:r>
            <a:rPr kumimoji="1" lang="ja-JP" altLang="en-US" sz="1400">
              <a:solidFill>
                <a:schemeClr val="dk1"/>
              </a:solidFill>
              <a:effectLst/>
              <a:latin typeface="ＭＳ Ｐゴシック"/>
              <a:ea typeface="ＭＳ Ｐゴシック"/>
              <a:cs typeface="+mn-cs"/>
            </a:rPr>
            <a:t>借入</a:t>
          </a:r>
          <a:r>
            <a:rPr kumimoji="1" lang="ja-JP" altLang="ja-JP" sz="1400">
              <a:solidFill>
                <a:schemeClr val="dk1"/>
              </a:solidFill>
              <a:effectLst/>
              <a:latin typeface="ＭＳ Ｐゴシック"/>
              <a:ea typeface="ＭＳ Ｐゴシック"/>
              <a:cs typeface="+mn-cs"/>
            </a:rPr>
            <a:t>を抑制し、健全財政に努めていく。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3860" y="12420600"/>
          <a:ext cx="44303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a:ea typeface="ＭＳ Ｐゴシック"/>
              <a:cs typeface="+mn-cs"/>
            </a:rPr>
            <a:t>　地方債の現在高は</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新規の借入を抑制</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ことで令和元年度</a:t>
          </a:r>
          <a:r>
            <a:rPr kumimoji="1" lang="ja-JP" altLang="en-US" sz="1400">
              <a:solidFill>
                <a:schemeClr val="dk1"/>
              </a:solidFill>
              <a:effectLst/>
              <a:latin typeface="ＭＳ Ｐゴシック"/>
              <a:ea typeface="ＭＳ Ｐゴシック"/>
              <a:cs typeface="+mn-cs"/>
            </a:rPr>
            <a:t>以降</a:t>
          </a:r>
          <a:r>
            <a:rPr kumimoji="1" lang="ja-JP" altLang="ja-JP" sz="1400">
              <a:solidFill>
                <a:schemeClr val="dk1"/>
              </a:solidFill>
              <a:effectLst/>
              <a:latin typeface="ＭＳ Ｐゴシック"/>
              <a:ea typeface="ＭＳ Ｐゴシック"/>
              <a:cs typeface="+mn-cs"/>
            </a:rPr>
            <a:t>減少</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。今後は、小学校体育館の長寿命化や国民スポーツ大会の行われる施設の大規模改修を行う予定であり、地方債の現在高は増加に転じる</a:t>
          </a:r>
          <a:r>
            <a:rPr kumimoji="1" lang="ja-JP" altLang="en-US" sz="1400" u="none">
              <a:solidFill>
                <a:schemeClr val="dk1"/>
              </a:solidFill>
              <a:effectLst/>
              <a:latin typeface="ＭＳ Ｐゴシック"/>
              <a:ea typeface="ＭＳ Ｐゴシック"/>
              <a:cs typeface="+mn-cs"/>
            </a:rPr>
            <a:t>見込みである。</a:t>
          </a:r>
          <a:endParaRPr lang="ja-JP" altLang="ja-JP" sz="1400" u="none">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公営企業債等繰入見込額も、施設の更新が見込まれるので今後増加していくものと思われる。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年度以降、</a:t>
          </a:r>
          <a:r>
            <a:rPr kumimoji="1" lang="ja-JP" altLang="ja-JP" sz="1400">
              <a:solidFill>
                <a:schemeClr val="dk1"/>
              </a:solidFill>
              <a:effectLst/>
              <a:latin typeface="ＭＳ Ｐゴシック"/>
              <a:ea typeface="ＭＳ Ｐゴシック"/>
              <a:cs typeface="+mn-cs"/>
            </a:rPr>
            <a:t>充当可能財源等の財政調整基金</a:t>
          </a:r>
          <a:r>
            <a:rPr kumimoji="1" lang="ja-JP" altLang="en-US" sz="1400">
              <a:solidFill>
                <a:schemeClr val="dk1"/>
              </a:solidFill>
              <a:effectLst/>
              <a:latin typeface="ＭＳ Ｐゴシック"/>
              <a:ea typeface="ＭＳ Ｐゴシック"/>
              <a:cs typeface="+mn-cs"/>
            </a:rPr>
            <a:t>を積</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ー立てることができ</a:t>
          </a:r>
          <a:r>
            <a:rPr kumimoji="1" lang="ja-JP" altLang="ja-JP" sz="1400">
              <a:solidFill>
                <a:schemeClr val="dk1"/>
              </a:solidFill>
              <a:effectLst/>
              <a:latin typeface="ＭＳ Ｐゴシック"/>
              <a:ea typeface="ＭＳ Ｐゴシック"/>
              <a:cs typeface="+mn-cs"/>
            </a:rPr>
            <a:t>、将来負担比率</a:t>
          </a:r>
          <a:r>
            <a:rPr kumimoji="1" lang="ja-JP" altLang="en-US" sz="1400">
              <a:solidFill>
                <a:schemeClr val="dk1"/>
              </a:solidFill>
              <a:effectLst/>
              <a:latin typeface="ＭＳ Ｐゴシック"/>
              <a:ea typeface="ＭＳ Ｐゴシック"/>
              <a:cs typeface="+mn-cs"/>
            </a:rPr>
            <a:t>は低下しており、引き続き維持できている。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今後は基金取崩を圧縮し基金残高の増加を図るため、事業の廃止、見直し検討を行い健全な財政運営に努める。</a:t>
          </a:r>
          <a:endParaRPr kumimoji="1" lang="en-US" altLang="ja-JP" sz="1400">
            <a:solidFill>
              <a:schemeClr val="dk1"/>
            </a:solidFill>
            <a:effectLst/>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令和4年度の年度末基金残高は1,423百万円で、取崩額を積立額が上回ったことにより、残高は132百万円の増加となっている。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主な要因は、</a:t>
          </a:r>
          <a:r>
            <a:rPr kumimoji="1" lang="ja-JP" altLang="en-US" sz="1400">
              <a:solidFill>
                <a:schemeClr val="dk1"/>
              </a:solidFill>
              <a:effectLst/>
              <a:latin typeface="ＭＳ Ｐゴシック"/>
              <a:ea typeface="ＭＳ Ｐゴシック"/>
              <a:cs typeface="+mn-cs"/>
            </a:rPr>
            <a:t>財政調整基金において</a:t>
          </a:r>
          <a:r>
            <a:rPr kumimoji="1" lang="ja-JP" altLang="ja-JP" sz="1400">
              <a:solidFill>
                <a:schemeClr val="dk1"/>
              </a:solidFill>
              <a:effectLst/>
              <a:latin typeface="ＭＳ Ｐゴシック"/>
              <a:ea typeface="ＭＳ Ｐゴシック"/>
              <a:cs typeface="+mn-cs"/>
            </a:rPr>
            <a:t>新型コロナウイルス感染症による影響で歳出事業の執行ができなかった</a:t>
          </a:r>
          <a:r>
            <a:rPr kumimoji="1" lang="ja-JP" altLang="en-US" sz="1400">
              <a:solidFill>
                <a:schemeClr val="dk1"/>
              </a:solidFill>
              <a:effectLst/>
              <a:latin typeface="ＭＳ Ｐゴシック"/>
              <a:ea typeface="ＭＳ Ｐゴシック"/>
              <a:cs typeface="+mn-cs"/>
            </a:rPr>
            <a:t>こと等による余剰金で52</a:t>
          </a:r>
          <a:r>
            <a:rPr kumimoji="1" lang="ja-JP" altLang="ja-JP" sz="1400">
              <a:solidFill>
                <a:schemeClr val="dk1"/>
              </a:solidFill>
              <a:effectLst/>
              <a:latin typeface="ＭＳ Ｐゴシック"/>
              <a:ea typeface="ＭＳ Ｐゴシック"/>
              <a:cs typeface="+mn-cs"/>
            </a:rPr>
            <a:t>百万円の</a:t>
          </a:r>
          <a:r>
            <a:rPr kumimoji="1" lang="ja-JP" altLang="en-US" sz="1400">
              <a:solidFill>
                <a:schemeClr val="dk1"/>
              </a:solidFill>
              <a:effectLst/>
              <a:latin typeface="ＭＳ Ｐゴシック"/>
              <a:ea typeface="ＭＳ Ｐゴシック"/>
              <a:cs typeface="+mn-cs"/>
            </a:rPr>
            <a:t>増、</a:t>
          </a:r>
          <a:r>
            <a:rPr kumimoji="1" lang="ja-JP" altLang="ja-JP" sz="1400">
              <a:solidFill>
                <a:schemeClr val="dk1"/>
              </a:solidFill>
              <a:effectLst/>
              <a:latin typeface="ＭＳ Ｐゴシック"/>
              <a:ea typeface="ＭＳ Ｐゴシック"/>
              <a:cs typeface="+mn-cs"/>
            </a:rPr>
            <a:t>新型コロナウイルス感染症による巣篭もり需要により、ふるさと納税寄附金が増加し、ふるさと綾サポート基金が103百万円の増加となったためである。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物価上昇や大規模災害の発生など不測の事態に備えるため、財政調整基金については、積立額を取崩</a:t>
          </a:r>
          <a:r>
            <a:rPr kumimoji="1" lang="ja-JP" altLang="en-US" sz="1400">
              <a:solidFill>
                <a:schemeClr val="dk1"/>
              </a:solidFill>
              <a:effectLst/>
              <a:latin typeface="ＭＳ Ｐゴシック"/>
              <a:ea typeface="ＭＳ Ｐゴシック"/>
              <a:cs typeface="+mn-cs"/>
            </a:rPr>
            <a:t>し</a:t>
          </a:r>
          <a:r>
            <a:rPr kumimoji="1" lang="ja-JP" altLang="ja-JP" sz="1400">
              <a:solidFill>
                <a:schemeClr val="dk1"/>
              </a:solidFill>
              <a:effectLst/>
              <a:latin typeface="ＭＳ Ｐゴシック"/>
              <a:ea typeface="ＭＳ Ｐゴシック"/>
              <a:cs typeface="+mn-cs"/>
            </a:rPr>
            <a:t>額が超過しないように、歳入に見合った歳出となるような財政運営、事業の廃止や見直しを行い残高の確保に努める。また、ふるさと綾サポート基金は、ふるさと納税の寄附額に影響を受けるため、寄附額の増となるような事業を展開して、基金残高の一定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ふるさと綾サポート基金の使途は、ふるさと納税の寄附者が希望した施策に使用できるものであるが、全般的に綾町の施策に使えるものとなっている。</a:t>
          </a:r>
        </a:p>
        <a:p>
          <a:r>
            <a:rPr kumimoji="1" lang="ja-JP" altLang="en-US" sz="1400">
              <a:solidFill>
                <a:schemeClr val="dk1"/>
              </a:solidFill>
              <a:effectLst/>
              <a:latin typeface="ＭＳ ゴシック"/>
              <a:ea typeface="ＭＳ ゴシック"/>
              <a:cs typeface="+mn-cs"/>
            </a:rPr>
            <a:t>　地域福祉基金の使途は、団体が福祉事業を展開する際、町が補助金として支出する事業に限定されている。</a:t>
          </a:r>
        </a:p>
        <a:p>
          <a:r>
            <a:rPr kumimoji="1" lang="ja-JP" altLang="en-US" sz="1400">
              <a:solidFill>
                <a:schemeClr val="dk1"/>
              </a:solidFill>
              <a:effectLst/>
              <a:latin typeface="ＭＳ ゴシック"/>
              <a:ea typeface="ＭＳ ゴシック"/>
              <a:cs typeface="+mn-cs"/>
            </a:rPr>
            <a:t>　公共施設等整備基金の使途は、公共施設の整備に限定されている。</a:t>
          </a:r>
        </a:p>
        <a:p>
          <a:r>
            <a:rPr kumimoji="1" lang="ja-JP" altLang="en-US" sz="1400">
              <a:solidFill>
                <a:schemeClr val="dk1"/>
              </a:solidFill>
              <a:effectLst/>
              <a:latin typeface="ＭＳ ゴシック"/>
              <a:ea typeface="ＭＳ ゴシック"/>
              <a:cs typeface="+mn-cs"/>
            </a:rPr>
            <a:t>　ふるさと農村活性化基金の使途は、土地改良整備に限定されている。</a:t>
          </a:r>
        </a:p>
        <a:p>
          <a:r>
            <a:rPr kumimoji="1" lang="ja-JP" altLang="en-US" sz="1400">
              <a:solidFill>
                <a:schemeClr val="dk1"/>
              </a:solidFill>
              <a:effectLst/>
              <a:latin typeface="ＭＳ ゴシック"/>
              <a:ea typeface="ＭＳ ゴシック"/>
              <a:cs typeface="+mn-cs"/>
            </a:rPr>
            <a:t>　森林環境譲与税基金は令和元年度に新たに創設。使途は林業関係の事業に限定されている。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ふるさと綾サポート基金は、ふるさと納税寄附金によるもので、新型コロナウイルス感染症による巣篭もり需要により103百万円の増となっている。</a:t>
          </a:r>
        </a:p>
        <a:p>
          <a:endParaRPr kumimoji="1" lang="ja-JP" altLang="en-US"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ふるさと綾サポート基金は、ふるさと納税の寄附額に影響を受けるため、寄附額の増となるような事業を展開して、基金の積み増しを行う。</a:t>
          </a:r>
        </a:p>
        <a:p>
          <a:r>
            <a:rPr kumimoji="1" lang="ja-JP" altLang="en-US" sz="1400">
              <a:solidFill>
                <a:schemeClr val="dk1"/>
              </a:solidFill>
              <a:effectLst/>
              <a:latin typeface="ＭＳ ゴシック"/>
              <a:ea typeface="ＭＳ ゴシック"/>
              <a:cs typeface="+mn-cs"/>
            </a:rPr>
            <a:t>　その他の基金については、基金の目的の特定の財政支出に備えるため、余裕資金のある場合に積立を行い一定額を確保していく。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令和4年度末の基金残高は628百万円となっており、前年度から52百万円の増となっている。</a:t>
          </a: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Ｐゴシック"/>
              <a:ea typeface="ＭＳ Ｐゴシック"/>
              <a:cs typeface="+mn-cs"/>
            </a:rPr>
            <a:t>これは、</a:t>
          </a:r>
          <a:r>
            <a:rPr kumimoji="1" lang="ja-JP" altLang="ja-JP" sz="1400">
              <a:solidFill>
                <a:schemeClr val="dk1"/>
              </a:solidFill>
              <a:effectLst/>
              <a:latin typeface="ＭＳ Ｐゴシック"/>
              <a:ea typeface="ＭＳ Ｐゴシック"/>
              <a:cs typeface="+mn-cs"/>
            </a:rPr>
            <a:t>新型コロナウイルス感染症による影響で歳出事業の執行ができなかったこと等による余剰金</a:t>
          </a:r>
          <a:r>
            <a:rPr kumimoji="1" lang="ja-JP" altLang="en-US" sz="1400">
              <a:solidFill>
                <a:schemeClr val="dk1"/>
              </a:solidFill>
              <a:effectLst/>
              <a:latin typeface="ＭＳ Ｐゴシック"/>
              <a:ea typeface="ＭＳ Ｐゴシック"/>
              <a:cs typeface="+mn-cs"/>
            </a:rPr>
            <a:t>の積立ができたためである。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物価上昇や大規模災害の発生など不測の事態に備えるため、歳入に見合った歳出となるような財政運営とし、積立額を上回る取崩しをしないよう、歳出事業の見直しを行い、総合長期計画の目標である</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億円の残高を下回らないように努める。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令和4年度末の基金残高は94百万円となっている。前年度に積立てた</a:t>
          </a:r>
          <a:r>
            <a:rPr lang="ja-JP" altLang="ja-JP" sz="1400" b="0" i="0" baseline="0">
              <a:solidFill>
                <a:schemeClr val="dk1"/>
              </a:solidFill>
              <a:effectLst/>
              <a:latin typeface="ＭＳ Ｐゴシック"/>
              <a:ea typeface="ＭＳ Ｐゴシック"/>
              <a:cs typeface="+mn-cs"/>
            </a:rPr>
            <a:t>臨時財政対策債償還基金費</a:t>
          </a:r>
          <a:r>
            <a:rPr lang="ja-JP" altLang="en-US" sz="1400" b="0" i="0" baseline="0">
              <a:solidFill>
                <a:schemeClr val="dk1"/>
              </a:solidFill>
              <a:effectLst/>
              <a:latin typeface="ＭＳ Ｐゴシック"/>
              <a:ea typeface="ＭＳ Ｐゴシック"/>
              <a:cs typeface="+mn-cs"/>
            </a:rPr>
            <a:t>を取崩したことによる減である。</a:t>
          </a:r>
          <a:r>
            <a:rPr kumimoji="1" lang="ja-JP" altLang="en-US" sz="1400">
              <a:solidFill>
                <a:schemeClr val="dk1"/>
              </a:solidFill>
              <a:effectLst/>
              <a:latin typeface="ＭＳ Ｐゴシック"/>
              <a:ea typeface="ＭＳ Ｐゴシック"/>
              <a:cs typeface="+mn-cs"/>
            </a:rPr>
            <a:t>当初予算及び決算余剰金での積立はできていない状況である。</a:t>
          </a:r>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ゴシック"/>
              <a:ea typeface="ＭＳ ゴシック"/>
              <a:cs typeface="+mn-cs"/>
            </a:rPr>
            <a:t>公債費の償還額が増加した場合には一部取崩しを行い、償還額が減となった場合には積立を行う方針である。総合長期計画の目標である</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千万円の残高を確保できるように努める。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有形</a:t>
          </a:r>
          <a:r>
            <a:rPr kumimoji="1" lang="ja-JP" altLang="ja-JP" sz="1100">
              <a:solidFill>
                <a:schemeClr val="dk1"/>
              </a:solidFill>
              <a:effectLst/>
              <a:latin typeface="ＭＳ Ｐゴシック"/>
              <a:ea typeface="ＭＳ Ｐゴシック"/>
              <a:cs typeface="+mn-cs"/>
            </a:rPr>
            <a:t>固定資産減価償却率については、建設から</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年以上経過している公共施設等も</a:t>
          </a:r>
          <a:r>
            <a:rPr kumimoji="1" lang="ja-JP" altLang="en-US" sz="1100">
              <a:solidFill>
                <a:schemeClr val="dk1"/>
              </a:solidFill>
              <a:effectLst/>
              <a:latin typeface="ＭＳ Ｐゴシック"/>
              <a:ea typeface="ＭＳ Ｐゴシック"/>
              <a:cs typeface="+mn-cs"/>
            </a:rPr>
            <a:t>多いため</a:t>
          </a:r>
          <a:r>
            <a:rPr kumimoji="1" lang="ja-JP" altLang="ja-JP" sz="1100">
              <a:solidFill>
                <a:schemeClr val="dk1"/>
              </a:solidFill>
              <a:effectLst/>
              <a:latin typeface="ＭＳ Ｐゴシック"/>
              <a:ea typeface="ＭＳ Ｐゴシック"/>
              <a:cs typeface="+mn-cs"/>
            </a:rPr>
            <a:t>老朽化が進んで</a:t>
          </a:r>
          <a:r>
            <a:rPr kumimoji="1" lang="ja-JP" altLang="en-US" sz="1100">
              <a:solidFill>
                <a:schemeClr val="dk1"/>
              </a:solidFill>
              <a:effectLst/>
              <a:latin typeface="ＭＳ Ｐゴシック"/>
              <a:ea typeface="ＭＳ Ｐゴシック"/>
              <a:cs typeface="+mn-cs"/>
            </a:rPr>
            <a:t>おり、</a:t>
          </a:r>
          <a:r>
            <a:rPr kumimoji="1" lang="ja-JP" altLang="ja-JP" sz="1100">
              <a:solidFill>
                <a:schemeClr val="dk1"/>
              </a:solidFill>
              <a:effectLst/>
              <a:latin typeface="ＭＳ Ｐゴシック"/>
              <a:ea typeface="ＭＳ Ｐゴシック"/>
              <a:cs typeface="+mn-cs"/>
            </a:rPr>
            <a:t>類似団体内平均及び宮崎県平均値よりやや高い水準であるが、令和元年度にそれぞれの公共施設等について、個別施設計画を策定済みであり、当該計画に基づいた施設の維持管理を適切に進めている。今後は、長寿命化へ向けての維持補修費の増額が見込まれるので、統合や除却も視野に入れた検討を行う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114300</xdr:rowOff>
    </xdr:to>
    <xdr:cxnSp macro="">
      <xdr:nvCxnSpPr>
        <xdr:cNvPr id="65" name="直線コネクタ 64"/>
        <xdr:cNvCxnSpPr/>
      </xdr:nvCxnSpPr>
      <xdr:spPr>
        <a:xfrm flipV="1">
          <a:off x="4760595" y="525907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118110</xdr:rowOff>
    </xdr:from>
    <xdr:ext cx="402590" cy="259080"/>
    <xdr:sp macro="" textlink="">
      <xdr:nvSpPr>
        <xdr:cNvPr id="66" name="有形固定資産減価償却率最小値テキスト"/>
        <xdr:cNvSpPr txBox="1"/>
      </xdr:nvSpPr>
      <xdr:spPr>
        <a:xfrm>
          <a:off x="4813300" y="6547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114300</xdr:rowOff>
    </xdr:from>
    <xdr:to xmlns:xdr="http://schemas.openxmlformats.org/drawingml/2006/spreadsheetDrawing">
      <xdr:col>23</xdr:col>
      <xdr:colOff>174625</xdr:colOff>
      <xdr:row>33</xdr:row>
      <xdr:rowOff>114300</xdr:rowOff>
    </xdr:to>
    <xdr:cxnSp macro="">
      <xdr:nvCxnSpPr>
        <xdr:cNvPr id="67" name="直線コネクタ 66"/>
        <xdr:cNvCxnSpPr/>
      </xdr:nvCxnSpPr>
      <xdr:spPr>
        <a:xfrm>
          <a:off x="4673600" y="654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2590" cy="258445"/>
    <xdr:sp macro="" textlink="">
      <xdr:nvSpPr>
        <xdr:cNvPr id="68" name="有形固定資産減価償却率最大値テキスト"/>
        <xdr:cNvSpPr txBox="1"/>
      </xdr:nvSpPr>
      <xdr:spPr>
        <a:xfrm>
          <a:off x="4813300" y="50342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69" name="直線コネクタ 6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138430</xdr:rowOff>
    </xdr:from>
    <xdr:ext cx="402590" cy="259080"/>
    <xdr:sp macro="" textlink="">
      <xdr:nvSpPr>
        <xdr:cNvPr id="70" name="有形固定資産減価償却率平均値テキスト"/>
        <xdr:cNvSpPr txBox="1"/>
      </xdr:nvSpPr>
      <xdr:spPr>
        <a:xfrm>
          <a:off x="4813300" y="571055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115570</xdr:rowOff>
    </xdr:from>
    <xdr:to xmlns:xdr="http://schemas.openxmlformats.org/drawingml/2006/spreadsheetDrawing">
      <xdr:col>23</xdr:col>
      <xdr:colOff>136525</xdr:colOff>
      <xdr:row>30</xdr:row>
      <xdr:rowOff>45720</xdr:rowOff>
    </xdr:to>
    <xdr:sp macro="" textlink="">
      <xdr:nvSpPr>
        <xdr:cNvPr id="71" name="フローチャート: 判断 70"/>
        <xdr:cNvSpPr/>
      </xdr:nvSpPr>
      <xdr:spPr>
        <a:xfrm>
          <a:off x="4711700" y="585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69215</xdr:rowOff>
    </xdr:from>
    <xdr:to xmlns:xdr="http://schemas.openxmlformats.org/drawingml/2006/spreadsheetDrawing">
      <xdr:col>19</xdr:col>
      <xdr:colOff>187325</xdr:colOff>
      <xdr:row>29</xdr:row>
      <xdr:rowOff>170815</xdr:rowOff>
    </xdr:to>
    <xdr:sp macro="" textlink="">
      <xdr:nvSpPr>
        <xdr:cNvPr id="72" name="フローチャート: 判断 71"/>
        <xdr:cNvSpPr/>
      </xdr:nvSpPr>
      <xdr:spPr>
        <a:xfrm>
          <a:off x="4000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33020</xdr:rowOff>
    </xdr:from>
    <xdr:to xmlns:xdr="http://schemas.openxmlformats.org/drawingml/2006/spreadsheetDrawing">
      <xdr:col>15</xdr:col>
      <xdr:colOff>187325</xdr:colOff>
      <xdr:row>29</xdr:row>
      <xdr:rowOff>134620</xdr:rowOff>
    </xdr:to>
    <xdr:sp macro="" textlink="">
      <xdr:nvSpPr>
        <xdr:cNvPr id="73" name="フローチャート: 判断 7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107315</xdr:rowOff>
    </xdr:from>
    <xdr:to xmlns:xdr="http://schemas.openxmlformats.org/drawingml/2006/spreadsheetDrawing">
      <xdr:col>11</xdr:col>
      <xdr:colOff>187325</xdr:colOff>
      <xdr:row>29</xdr:row>
      <xdr:rowOff>37465</xdr:rowOff>
    </xdr:to>
    <xdr:sp macro="" textlink="">
      <xdr:nvSpPr>
        <xdr:cNvPr id="74" name="フローチャート: 判断 7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53340</xdr:rowOff>
    </xdr:from>
    <xdr:to xmlns:xdr="http://schemas.openxmlformats.org/drawingml/2006/spreadsheetDrawing">
      <xdr:col>7</xdr:col>
      <xdr:colOff>187325</xdr:colOff>
      <xdr:row>28</xdr:row>
      <xdr:rowOff>154940</xdr:rowOff>
    </xdr:to>
    <xdr:sp macro="" textlink="">
      <xdr:nvSpPr>
        <xdr:cNvPr id="75" name="フローチャート: 判断 7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147955</xdr:rowOff>
    </xdr:from>
    <xdr:to xmlns:xdr="http://schemas.openxmlformats.org/drawingml/2006/spreadsheetDrawing">
      <xdr:col>23</xdr:col>
      <xdr:colOff>136525</xdr:colOff>
      <xdr:row>30</xdr:row>
      <xdr:rowOff>78105</xdr:rowOff>
    </xdr:to>
    <xdr:sp macro="" textlink="">
      <xdr:nvSpPr>
        <xdr:cNvPr id="81" name="楕円 80"/>
        <xdr:cNvSpPr/>
      </xdr:nvSpPr>
      <xdr:spPr>
        <a:xfrm>
          <a:off x="4711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126365</xdr:rowOff>
    </xdr:from>
    <xdr:ext cx="402590" cy="259080"/>
    <xdr:sp macro="" textlink="">
      <xdr:nvSpPr>
        <xdr:cNvPr id="82" name="有形固定資産減価償却率該当値テキスト"/>
        <xdr:cNvSpPr txBox="1"/>
      </xdr:nvSpPr>
      <xdr:spPr>
        <a:xfrm>
          <a:off x="4813300" y="5869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119380</xdr:rowOff>
    </xdr:from>
    <xdr:to xmlns:xdr="http://schemas.openxmlformats.org/drawingml/2006/spreadsheetDrawing">
      <xdr:col>19</xdr:col>
      <xdr:colOff>187325</xdr:colOff>
      <xdr:row>30</xdr:row>
      <xdr:rowOff>49530</xdr:rowOff>
    </xdr:to>
    <xdr:sp macro="" textlink="">
      <xdr:nvSpPr>
        <xdr:cNvPr id="83" name="楕円 82"/>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170180</xdr:rowOff>
    </xdr:from>
    <xdr:to xmlns:xdr="http://schemas.openxmlformats.org/drawingml/2006/spreadsheetDrawing">
      <xdr:col>23</xdr:col>
      <xdr:colOff>85725</xdr:colOff>
      <xdr:row>30</xdr:row>
      <xdr:rowOff>27305</xdr:rowOff>
    </xdr:to>
    <xdr:cxnSp macro="">
      <xdr:nvCxnSpPr>
        <xdr:cNvPr id="84" name="直線コネクタ 83"/>
        <xdr:cNvCxnSpPr/>
      </xdr:nvCxnSpPr>
      <xdr:spPr>
        <a:xfrm>
          <a:off x="4051300" y="5913755"/>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72390</xdr:rowOff>
    </xdr:from>
    <xdr:to xmlns:xdr="http://schemas.openxmlformats.org/drawingml/2006/spreadsheetDrawing">
      <xdr:col>15</xdr:col>
      <xdr:colOff>187325</xdr:colOff>
      <xdr:row>30</xdr:row>
      <xdr:rowOff>2540</xdr:rowOff>
    </xdr:to>
    <xdr:sp macro="" textlink="">
      <xdr:nvSpPr>
        <xdr:cNvPr id="85" name="楕円 84"/>
        <xdr:cNvSpPr/>
      </xdr:nvSpPr>
      <xdr:spPr>
        <a:xfrm>
          <a:off x="32385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123190</xdr:rowOff>
    </xdr:from>
    <xdr:to xmlns:xdr="http://schemas.openxmlformats.org/drawingml/2006/spreadsheetDrawing">
      <xdr:col>19</xdr:col>
      <xdr:colOff>136525</xdr:colOff>
      <xdr:row>29</xdr:row>
      <xdr:rowOff>170180</xdr:rowOff>
    </xdr:to>
    <xdr:cxnSp macro="">
      <xdr:nvCxnSpPr>
        <xdr:cNvPr id="86" name="直線コネクタ 85"/>
        <xdr:cNvCxnSpPr/>
      </xdr:nvCxnSpPr>
      <xdr:spPr>
        <a:xfrm>
          <a:off x="3289300" y="586676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22225</xdr:rowOff>
    </xdr:from>
    <xdr:to xmlns:xdr="http://schemas.openxmlformats.org/drawingml/2006/spreadsheetDrawing">
      <xdr:col>11</xdr:col>
      <xdr:colOff>187325</xdr:colOff>
      <xdr:row>29</xdr:row>
      <xdr:rowOff>123825</xdr:rowOff>
    </xdr:to>
    <xdr:sp macro="" textlink="">
      <xdr:nvSpPr>
        <xdr:cNvPr id="87" name="楕円 86"/>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73025</xdr:rowOff>
    </xdr:from>
    <xdr:to xmlns:xdr="http://schemas.openxmlformats.org/drawingml/2006/spreadsheetDrawing">
      <xdr:col>15</xdr:col>
      <xdr:colOff>136525</xdr:colOff>
      <xdr:row>29</xdr:row>
      <xdr:rowOff>123190</xdr:rowOff>
    </xdr:to>
    <xdr:cxnSp macro="">
      <xdr:nvCxnSpPr>
        <xdr:cNvPr id="88" name="直線コネクタ 87"/>
        <xdr:cNvCxnSpPr/>
      </xdr:nvCxnSpPr>
      <xdr:spPr>
        <a:xfrm>
          <a:off x="2527300" y="581660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40640</xdr:rowOff>
    </xdr:from>
    <xdr:to xmlns:xdr="http://schemas.openxmlformats.org/drawingml/2006/spreadsheetDrawing">
      <xdr:col>7</xdr:col>
      <xdr:colOff>187325</xdr:colOff>
      <xdr:row>29</xdr:row>
      <xdr:rowOff>141605</xdr:rowOff>
    </xdr:to>
    <xdr:sp macro="" textlink="">
      <xdr:nvSpPr>
        <xdr:cNvPr id="89" name="楕円 88"/>
        <xdr:cNvSpPr/>
      </xdr:nvSpPr>
      <xdr:spPr>
        <a:xfrm>
          <a:off x="1714500" y="5784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73025</xdr:rowOff>
    </xdr:from>
    <xdr:to xmlns:xdr="http://schemas.openxmlformats.org/drawingml/2006/spreadsheetDrawing">
      <xdr:col>11</xdr:col>
      <xdr:colOff>136525</xdr:colOff>
      <xdr:row>29</xdr:row>
      <xdr:rowOff>90805</xdr:rowOff>
    </xdr:to>
    <xdr:cxnSp macro="">
      <xdr:nvCxnSpPr>
        <xdr:cNvPr id="90" name="直線コネクタ 89"/>
        <xdr:cNvCxnSpPr/>
      </xdr:nvCxnSpPr>
      <xdr:spPr>
        <a:xfrm flipV="1">
          <a:off x="1765300" y="581660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15875</xdr:rowOff>
    </xdr:from>
    <xdr:ext cx="402590" cy="259080"/>
    <xdr:sp macro="" textlink="">
      <xdr:nvSpPr>
        <xdr:cNvPr id="91" name="n_1aveValue有形固定資産減価償却率"/>
        <xdr:cNvSpPr txBox="1"/>
      </xdr:nvSpPr>
      <xdr:spPr>
        <a:xfrm>
          <a:off x="3836035" y="5588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151130</xdr:rowOff>
    </xdr:from>
    <xdr:ext cx="402590" cy="259080"/>
    <xdr:sp macro="" textlink="">
      <xdr:nvSpPr>
        <xdr:cNvPr id="92" name="n_2aveValue有形固定資産減価償却率"/>
        <xdr:cNvSpPr txBox="1"/>
      </xdr:nvSpPr>
      <xdr:spPr>
        <a:xfrm>
          <a:off x="3086735" y="5551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53975</xdr:rowOff>
    </xdr:from>
    <xdr:ext cx="402590" cy="256540"/>
    <xdr:sp macro="" textlink="">
      <xdr:nvSpPr>
        <xdr:cNvPr id="93" name="n_3aveValue有形固定資産減価償却率"/>
        <xdr:cNvSpPr txBox="1"/>
      </xdr:nvSpPr>
      <xdr:spPr>
        <a:xfrm>
          <a:off x="2324735" y="545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0</xdr:rowOff>
    </xdr:from>
    <xdr:ext cx="402590" cy="259080"/>
    <xdr:sp macro="" textlink="">
      <xdr:nvSpPr>
        <xdr:cNvPr id="94" name="n_4aveValue有形固定資産減価償却率"/>
        <xdr:cNvSpPr txBox="1"/>
      </xdr:nvSpPr>
      <xdr:spPr>
        <a:xfrm>
          <a:off x="1562735" y="5400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40640</xdr:rowOff>
    </xdr:from>
    <xdr:ext cx="402590" cy="256540"/>
    <xdr:sp macro="" textlink="">
      <xdr:nvSpPr>
        <xdr:cNvPr id="95" name="n_1mainValue有形固定資産減価償却率"/>
        <xdr:cNvSpPr txBox="1"/>
      </xdr:nvSpPr>
      <xdr:spPr>
        <a:xfrm>
          <a:off x="3836035" y="5955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165100</xdr:rowOff>
    </xdr:from>
    <xdr:ext cx="402590" cy="259080"/>
    <xdr:sp macro="" textlink="">
      <xdr:nvSpPr>
        <xdr:cNvPr id="96" name="n_2mainValue有形固定資産減価償却率"/>
        <xdr:cNvSpPr txBox="1"/>
      </xdr:nvSpPr>
      <xdr:spPr>
        <a:xfrm>
          <a:off x="3086735" y="5908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114935</xdr:rowOff>
    </xdr:from>
    <xdr:ext cx="402590" cy="259080"/>
    <xdr:sp macro="" textlink="">
      <xdr:nvSpPr>
        <xdr:cNvPr id="97" name="n_3mainValue有形固定資産減価償却率"/>
        <xdr:cNvSpPr txBox="1"/>
      </xdr:nvSpPr>
      <xdr:spPr>
        <a:xfrm>
          <a:off x="2324735" y="5858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132715</xdr:rowOff>
    </xdr:from>
    <xdr:ext cx="402590" cy="256540"/>
    <xdr:sp macro="" textlink="">
      <xdr:nvSpPr>
        <xdr:cNvPr id="98" name="n_4mainValue有形固定資産減価償却率"/>
        <xdr:cNvSpPr txBox="1"/>
      </xdr:nvSpPr>
      <xdr:spPr>
        <a:xfrm>
          <a:off x="1562735" y="5876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債務償還比率は類似団体内平均、宮崎県平均を上回っている。令和</a:t>
          </a:r>
          <a:r>
            <a:rPr kumimoji="1" lang="ja-JP" altLang="ja-JP" sz="1100">
              <a:solidFill>
                <a:schemeClr val="dk1"/>
              </a:solidFill>
              <a:effectLst/>
              <a:latin typeface="ＭＳ Ｐゴシック"/>
              <a:ea typeface="ＭＳ Ｐゴシック"/>
              <a:cs typeface="+mn-cs"/>
            </a:rPr>
            <a:t>2年度までは</a:t>
          </a:r>
          <a:r>
            <a:rPr kumimoji="1" lang="ja-JP" altLang="en-US" sz="1100">
              <a:solidFill>
                <a:schemeClr val="dk1"/>
              </a:solidFill>
              <a:effectLst/>
              <a:latin typeface="ＭＳ Ｐゴシック"/>
              <a:ea typeface="ＭＳ Ｐゴシック"/>
              <a:cs typeface="+mn-cs"/>
            </a:rPr>
            <a:t>基金残高の減少に伴い数値が上昇していたが、令和3年度において基金残高が増加したことにより改善に転じた</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臨時財政対策債及び災害復旧事業債を除いた</a:t>
          </a:r>
          <a:r>
            <a:rPr kumimoji="1" lang="ja-JP" altLang="ja-JP" sz="1100">
              <a:solidFill>
                <a:schemeClr val="dk1"/>
              </a:solidFill>
              <a:effectLst/>
              <a:latin typeface="ＭＳ Ｐゴシック"/>
              <a:ea typeface="ＭＳ Ｐゴシック"/>
              <a:cs typeface="+mn-cs"/>
            </a:rPr>
            <a:t>起債の発行額を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億円以内</a:t>
          </a:r>
          <a:r>
            <a:rPr kumimoji="1" lang="ja-JP" altLang="ja-JP" sz="1100">
              <a:solidFill>
                <a:schemeClr val="dk1"/>
              </a:solidFill>
              <a:effectLst/>
              <a:latin typeface="ＭＳ Ｐゴシック"/>
              <a:ea typeface="ＭＳ Ｐゴシック"/>
              <a:cs typeface="+mn-cs"/>
            </a:rPr>
            <a:t>としており、</a:t>
          </a:r>
          <a:r>
            <a:rPr kumimoji="1" lang="ja-JP" altLang="en-US" sz="1100">
              <a:solidFill>
                <a:schemeClr val="dk1"/>
              </a:solidFill>
              <a:effectLst/>
              <a:latin typeface="ＭＳ Ｐゴシック"/>
              <a:ea typeface="ＭＳ Ｐゴシック"/>
              <a:cs typeface="+mn-cs"/>
            </a:rPr>
            <a:t>基金残高についは第八期総合長期計画の目標を達成している。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6" name="テキスト ボックス 11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18" name="テキスト ボックス 11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0" name="テキスト ボックス 11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2" name="テキスト ボックス 12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4" name="テキスト ボックス 12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6" name="テキスト ボックス 125"/>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97790</xdr:rowOff>
    </xdr:to>
    <xdr:cxnSp macro="">
      <xdr:nvCxnSpPr>
        <xdr:cNvPr id="129" name="直線コネクタ 128"/>
        <xdr:cNvCxnSpPr/>
      </xdr:nvCxnSpPr>
      <xdr:spPr>
        <a:xfrm flipV="1">
          <a:off x="14793595" y="526161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100965</xdr:rowOff>
    </xdr:from>
    <xdr:ext cx="467360" cy="256540"/>
    <xdr:sp macro="" textlink="">
      <xdr:nvSpPr>
        <xdr:cNvPr id="130" name="債務償還比率最小値テキスト"/>
        <xdr:cNvSpPr txBox="1"/>
      </xdr:nvSpPr>
      <xdr:spPr>
        <a:xfrm>
          <a:off x="14846300" y="6701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97790</xdr:rowOff>
    </xdr:from>
    <xdr:to xmlns:xdr="http://schemas.openxmlformats.org/drawingml/2006/spreadsheetDrawing">
      <xdr:col>76</xdr:col>
      <xdr:colOff>111125</xdr:colOff>
      <xdr:row>34</xdr:row>
      <xdr:rowOff>97790</xdr:rowOff>
    </xdr:to>
    <xdr:cxnSp macro="">
      <xdr:nvCxnSpPr>
        <xdr:cNvPr id="131" name="直線コネクタ 130"/>
        <xdr:cNvCxnSpPr/>
      </xdr:nvCxnSpPr>
      <xdr:spPr>
        <a:xfrm>
          <a:off x="1470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820" cy="259080"/>
    <xdr:sp macro="" textlink="">
      <xdr:nvSpPr>
        <xdr:cNvPr id="132"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10160</xdr:rowOff>
    </xdr:from>
    <xdr:ext cx="467360" cy="259080"/>
    <xdr:sp macro="" textlink="">
      <xdr:nvSpPr>
        <xdr:cNvPr id="134" name="債務償還比率平均値テキスト"/>
        <xdr:cNvSpPr txBox="1"/>
      </xdr:nvSpPr>
      <xdr:spPr>
        <a:xfrm>
          <a:off x="14846300" y="558228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158750</xdr:rowOff>
    </xdr:from>
    <xdr:to xmlns:xdr="http://schemas.openxmlformats.org/drawingml/2006/spreadsheetDrawing">
      <xdr:col>76</xdr:col>
      <xdr:colOff>73025</xdr:colOff>
      <xdr:row>29</xdr:row>
      <xdr:rowOff>88900</xdr:rowOff>
    </xdr:to>
    <xdr:sp macro="" textlink="">
      <xdr:nvSpPr>
        <xdr:cNvPr id="135" name="フローチャート: 判断 134"/>
        <xdr:cNvSpPr/>
      </xdr:nvSpPr>
      <xdr:spPr>
        <a:xfrm>
          <a:off x="14744700" y="57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137160</xdr:rowOff>
    </xdr:from>
    <xdr:to xmlns:xdr="http://schemas.openxmlformats.org/drawingml/2006/spreadsheetDrawing">
      <xdr:col>72</xdr:col>
      <xdr:colOff>123825</xdr:colOff>
      <xdr:row>29</xdr:row>
      <xdr:rowOff>67310</xdr:rowOff>
    </xdr:to>
    <xdr:sp macro="" textlink="">
      <xdr:nvSpPr>
        <xdr:cNvPr id="136" name="フローチャート: 判断 135"/>
        <xdr:cNvSpPr/>
      </xdr:nvSpPr>
      <xdr:spPr>
        <a:xfrm>
          <a:off x="140335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86995</xdr:rowOff>
    </xdr:from>
    <xdr:to xmlns:xdr="http://schemas.openxmlformats.org/drawingml/2006/spreadsheetDrawing">
      <xdr:col>68</xdr:col>
      <xdr:colOff>123825</xdr:colOff>
      <xdr:row>30</xdr:row>
      <xdr:rowOff>17780</xdr:rowOff>
    </xdr:to>
    <xdr:sp macro="" textlink="">
      <xdr:nvSpPr>
        <xdr:cNvPr id="137" name="フローチャート: 判断 136"/>
        <xdr:cNvSpPr/>
      </xdr:nvSpPr>
      <xdr:spPr>
        <a:xfrm>
          <a:off x="13271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93345</xdr:rowOff>
    </xdr:from>
    <xdr:to xmlns:xdr="http://schemas.openxmlformats.org/drawingml/2006/spreadsheetDrawing">
      <xdr:col>64</xdr:col>
      <xdr:colOff>123825</xdr:colOff>
      <xdr:row>30</xdr:row>
      <xdr:rowOff>23495</xdr:rowOff>
    </xdr:to>
    <xdr:sp macro="" textlink="">
      <xdr:nvSpPr>
        <xdr:cNvPr id="138" name="フローチャート: 判断 137"/>
        <xdr:cNvSpPr/>
      </xdr:nvSpPr>
      <xdr:spPr>
        <a:xfrm>
          <a:off x="12509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110490</xdr:rowOff>
    </xdr:from>
    <xdr:to xmlns:xdr="http://schemas.openxmlformats.org/drawingml/2006/spreadsheetDrawing">
      <xdr:col>60</xdr:col>
      <xdr:colOff>123825</xdr:colOff>
      <xdr:row>30</xdr:row>
      <xdr:rowOff>40640</xdr:rowOff>
    </xdr:to>
    <xdr:sp macro="" textlink="">
      <xdr:nvSpPr>
        <xdr:cNvPr id="139" name="フローチャート: 判断 138"/>
        <xdr:cNvSpPr/>
      </xdr:nvSpPr>
      <xdr:spPr>
        <a:xfrm>
          <a:off x="11747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136525</xdr:rowOff>
    </xdr:from>
    <xdr:to xmlns:xdr="http://schemas.openxmlformats.org/drawingml/2006/spreadsheetDrawing">
      <xdr:col>76</xdr:col>
      <xdr:colOff>73025</xdr:colOff>
      <xdr:row>31</xdr:row>
      <xdr:rowOff>66675</xdr:rowOff>
    </xdr:to>
    <xdr:sp macro="" textlink="">
      <xdr:nvSpPr>
        <xdr:cNvPr id="145" name="楕円 144"/>
        <xdr:cNvSpPr/>
      </xdr:nvSpPr>
      <xdr:spPr>
        <a:xfrm>
          <a:off x="147447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114935</xdr:rowOff>
    </xdr:from>
    <xdr:ext cx="467360" cy="259080"/>
    <xdr:sp macro="" textlink="">
      <xdr:nvSpPr>
        <xdr:cNvPr id="146" name="債務償還比率該当値テキスト"/>
        <xdr:cNvSpPr txBox="1"/>
      </xdr:nvSpPr>
      <xdr:spPr>
        <a:xfrm>
          <a:off x="14846300" y="602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22225</xdr:rowOff>
    </xdr:from>
    <xdr:to xmlns:xdr="http://schemas.openxmlformats.org/drawingml/2006/spreadsheetDrawing">
      <xdr:col>72</xdr:col>
      <xdr:colOff>123825</xdr:colOff>
      <xdr:row>30</xdr:row>
      <xdr:rowOff>123825</xdr:rowOff>
    </xdr:to>
    <xdr:sp macro="" textlink="">
      <xdr:nvSpPr>
        <xdr:cNvPr id="147" name="楕円 146"/>
        <xdr:cNvSpPr/>
      </xdr:nvSpPr>
      <xdr:spPr>
        <a:xfrm>
          <a:off x="14033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73025</xdr:rowOff>
    </xdr:from>
    <xdr:to xmlns:xdr="http://schemas.openxmlformats.org/drawingml/2006/spreadsheetDrawing">
      <xdr:col>76</xdr:col>
      <xdr:colOff>22225</xdr:colOff>
      <xdr:row>31</xdr:row>
      <xdr:rowOff>15875</xdr:rowOff>
    </xdr:to>
    <xdr:cxnSp macro="">
      <xdr:nvCxnSpPr>
        <xdr:cNvPr id="148" name="直線コネクタ 147"/>
        <xdr:cNvCxnSpPr/>
      </xdr:nvCxnSpPr>
      <xdr:spPr>
        <a:xfrm>
          <a:off x="14084300" y="5988050"/>
          <a:ext cx="711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99695</xdr:rowOff>
    </xdr:from>
    <xdr:to xmlns:xdr="http://schemas.openxmlformats.org/drawingml/2006/spreadsheetDrawing">
      <xdr:col>68</xdr:col>
      <xdr:colOff>123825</xdr:colOff>
      <xdr:row>34</xdr:row>
      <xdr:rowOff>29845</xdr:rowOff>
    </xdr:to>
    <xdr:sp macro="" textlink="">
      <xdr:nvSpPr>
        <xdr:cNvPr id="149" name="楕円 148"/>
        <xdr:cNvSpPr/>
      </xdr:nvSpPr>
      <xdr:spPr>
        <a:xfrm>
          <a:off x="1327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73025</xdr:rowOff>
    </xdr:from>
    <xdr:to xmlns:xdr="http://schemas.openxmlformats.org/drawingml/2006/spreadsheetDrawing">
      <xdr:col>72</xdr:col>
      <xdr:colOff>73025</xdr:colOff>
      <xdr:row>33</xdr:row>
      <xdr:rowOff>150495</xdr:rowOff>
    </xdr:to>
    <xdr:cxnSp macro="">
      <xdr:nvCxnSpPr>
        <xdr:cNvPr id="150" name="直線コネクタ 149"/>
        <xdr:cNvCxnSpPr/>
      </xdr:nvCxnSpPr>
      <xdr:spPr>
        <a:xfrm flipV="1">
          <a:off x="13322300" y="5988050"/>
          <a:ext cx="7620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163830</xdr:rowOff>
    </xdr:from>
    <xdr:to xmlns:xdr="http://schemas.openxmlformats.org/drawingml/2006/spreadsheetDrawing">
      <xdr:col>64</xdr:col>
      <xdr:colOff>123825</xdr:colOff>
      <xdr:row>33</xdr:row>
      <xdr:rowOff>93980</xdr:rowOff>
    </xdr:to>
    <xdr:sp macro="" textlink="">
      <xdr:nvSpPr>
        <xdr:cNvPr id="151" name="楕円 150"/>
        <xdr:cNvSpPr/>
      </xdr:nvSpPr>
      <xdr:spPr>
        <a:xfrm>
          <a:off x="1250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43180</xdr:rowOff>
    </xdr:from>
    <xdr:to xmlns:xdr="http://schemas.openxmlformats.org/drawingml/2006/spreadsheetDrawing">
      <xdr:col>68</xdr:col>
      <xdr:colOff>73025</xdr:colOff>
      <xdr:row>33</xdr:row>
      <xdr:rowOff>150495</xdr:rowOff>
    </xdr:to>
    <xdr:cxnSp macro="">
      <xdr:nvCxnSpPr>
        <xdr:cNvPr id="152" name="直線コネクタ 151"/>
        <xdr:cNvCxnSpPr/>
      </xdr:nvCxnSpPr>
      <xdr:spPr>
        <a:xfrm>
          <a:off x="12560300" y="6472555"/>
          <a:ext cx="762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132080</xdr:rowOff>
    </xdr:from>
    <xdr:to xmlns:xdr="http://schemas.openxmlformats.org/drawingml/2006/spreadsheetDrawing">
      <xdr:col>60</xdr:col>
      <xdr:colOff>123825</xdr:colOff>
      <xdr:row>33</xdr:row>
      <xdr:rowOff>62230</xdr:rowOff>
    </xdr:to>
    <xdr:sp macro="" textlink="">
      <xdr:nvSpPr>
        <xdr:cNvPr id="153" name="楕円 152"/>
        <xdr:cNvSpPr/>
      </xdr:nvSpPr>
      <xdr:spPr>
        <a:xfrm>
          <a:off x="1174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11430</xdr:rowOff>
    </xdr:from>
    <xdr:to xmlns:xdr="http://schemas.openxmlformats.org/drawingml/2006/spreadsheetDrawing">
      <xdr:col>64</xdr:col>
      <xdr:colOff>73025</xdr:colOff>
      <xdr:row>33</xdr:row>
      <xdr:rowOff>43180</xdr:rowOff>
    </xdr:to>
    <xdr:cxnSp macro="">
      <xdr:nvCxnSpPr>
        <xdr:cNvPr id="154" name="直線コネクタ 153"/>
        <xdr:cNvCxnSpPr/>
      </xdr:nvCxnSpPr>
      <xdr:spPr>
        <a:xfrm>
          <a:off x="11798300" y="644080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83820</xdr:rowOff>
    </xdr:from>
    <xdr:ext cx="467360" cy="259080"/>
    <xdr:sp macro="" textlink="">
      <xdr:nvSpPr>
        <xdr:cNvPr id="155" name="n_1aveValue債務償還比率"/>
        <xdr:cNvSpPr txBox="1"/>
      </xdr:nvSpPr>
      <xdr:spPr>
        <a:xfrm>
          <a:off x="13836650" y="5484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34290</xdr:rowOff>
    </xdr:from>
    <xdr:ext cx="467360" cy="259080"/>
    <xdr:sp macro="" textlink="">
      <xdr:nvSpPr>
        <xdr:cNvPr id="156" name="n_2aveValue債務償還比率"/>
        <xdr:cNvSpPr txBox="1"/>
      </xdr:nvSpPr>
      <xdr:spPr>
        <a:xfrm>
          <a:off x="13087350" y="5606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40640</xdr:rowOff>
    </xdr:from>
    <xdr:ext cx="467360" cy="256540"/>
    <xdr:sp macro="" textlink="">
      <xdr:nvSpPr>
        <xdr:cNvPr id="157" name="n_3aveValue債務償還比率"/>
        <xdr:cNvSpPr txBox="1"/>
      </xdr:nvSpPr>
      <xdr:spPr>
        <a:xfrm>
          <a:off x="12325350" y="56127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57150</xdr:rowOff>
    </xdr:from>
    <xdr:ext cx="467360" cy="259080"/>
    <xdr:sp macro="" textlink="">
      <xdr:nvSpPr>
        <xdr:cNvPr id="158" name="n_4aveValue債務償還比率"/>
        <xdr:cNvSpPr txBox="1"/>
      </xdr:nvSpPr>
      <xdr:spPr>
        <a:xfrm>
          <a:off x="11563350" y="5629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114935</xdr:rowOff>
    </xdr:from>
    <xdr:ext cx="467360" cy="259080"/>
    <xdr:sp macro="" textlink="">
      <xdr:nvSpPr>
        <xdr:cNvPr id="159" name="n_1mainValue債務償還比率"/>
        <xdr:cNvSpPr txBox="1"/>
      </xdr:nvSpPr>
      <xdr:spPr>
        <a:xfrm>
          <a:off x="13836650" y="602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20955</xdr:rowOff>
    </xdr:from>
    <xdr:ext cx="467360" cy="256540"/>
    <xdr:sp macro="" textlink="">
      <xdr:nvSpPr>
        <xdr:cNvPr id="160" name="n_2mainValue債務償還比率"/>
        <xdr:cNvSpPr txBox="1"/>
      </xdr:nvSpPr>
      <xdr:spPr>
        <a:xfrm>
          <a:off x="13087350" y="6621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85090</xdr:rowOff>
    </xdr:from>
    <xdr:ext cx="467360" cy="259080"/>
    <xdr:sp macro="" textlink="">
      <xdr:nvSpPr>
        <xdr:cNvPr id="161" name="n_3mainValue債務償還比率"/>
        <xdr:cNvSpPr txBox="1"/>
      </xdr:nvSpPr>
      <xdr:spPr>
        <a:xfrm>
          <a:off x="12325350" y="6514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53340</xdr:rowOff>
    </xdr:from>
    <xdr:ext cx="467360" cy="256540"/>
    <xdr:sp macro="" textlink="">
      <xdr:nvSpPr>
        <xdr:cNvPr id="162" name="n_4mainValue債務償還比率"/>
        <xdr:cNvSpPr txBox="1"/>
      </xdr:nvSpPr>
      <xdr:spPr>
        <a:xfrm>
          <a:off x="11563350" y="6482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6" name="テキスト ボックス 16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8" name="テキスト ボックス 16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121920</xdr:rowOff>
    </xdr:from>
    <xdr:to xmlns:xdr="http://schemas.openxmlformats.org/drawingml/2006/spreadsheetDrawing">
      <xdr:col>24</xdr:col>
      <xdr:colOff>62865</xdr:colOff>
      <xdr:row>41</xdr:row>
      <xdr:rowOff>167640</xdr:rowOff>
    </xdr:to>
    <xdr:cxnSp macro="">
      <xdr:nvCxnSpPr>
        <xdr:cNvPr id="57" name="直線コネクタ 56"/>
        <xdr:cNvCxnSpPr/>
      </xdr:nvCxnSpPr>
      <xdr:spPr>
        <a:xfrm flipV="1">
          <a:off x="4634865" y="560832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5130" cy="259080"/>
    <xdr:sp macro="" textlink="">
      <xdr:nvSpPr>
        <xdr:cNvPr id="58"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167640</xdr:rowOff>
    </xdr:from>
    <xdr:to xmlns:xdr="http://schemas.openxmlformats.org/drawingml/2006/spreadsheetDrawing">
      <xdr:col>24</xdr:col>
      <xdr:colOff>152400</xdr:colOff>
      <xdr:row>41</xdr:row>
      <xdr:rowOff>167640</xdr:rowOff>
    </xdr:to>
    <xdr:cxnSp macro="">
      <xdr:nvCxnSpPr>
        <xdr:cNvPr id="59" name="直線コネクタ 58"/>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68580</xdr:rowOff>
    </xdr:from>
    <xdr:ext cx="405130" cy="259080"/>
    <xdr:sp macro="" textlink="">
      <xdr:nvSpPr>
        <xdr:cNvPr id="60" name="【道路】&#10;有形固定資産減価償却率最大値テキスト"/>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121920</xdr:rowOff>
    </xdr:from>
    <xdr:to xmlns:xdr="http://schemas.openxmlformats.org/drawingml/2006/spreadsheetDrawing">
      <xdr:col>24</xdr:col>
      <xdr:colOff>152400</xdr:colOff>
      <xdr:row>32</xdr:row>
      <xdr:rowOff>121920</xdr:rowOff>
    </xdr:to>
    <xdr:cxnSp macro="">
      <xdr:nvCxnSpPr>
        <xdr:cNvPr id="61" name="直線コネクタ 60"/>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91440</xdr:rowOff>
    </xdr:from>
    <xdr:ext cx="405130" cy="259080"/>
    <xdr:sp macro="" textlink="">
      <xdr:nvSpPr>
        <xdr:cNvPr id="62" name="【道路】&#10;有形固定資産減価償却率平均値テキスト"/>
        <xdr:cNvSpPr txBox="1"/>
      </xdr:nvSpPr>
      <xdr:spPr>
        <a:xfrm>
          <a:off x="4673600" y="6606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113030</xdr:rowOff>
    </xdr:from>
    <xdr:to xmlns:xdr="http://schemas.openxmlformats.org/drawingml/2006/spreadsheetDrawing">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74930</xdr:rowOff>
    </xdr:from>
    <xdr:to xmlns:xdr="http://schemas.openxmlformats.org/drawingml/2006/spreadsheetDrawing">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141605</xdr:rowOff>
    </xdr:from>
    <xdr:to xmlns:xdr="http://schemas.openxmlformats.org/drawingml/2006/spreadsheetDrawing">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114935</xdr:rowOff>
    </xdr:from>
    <xdr:to xmlns:xdr="http://schemas.openxmlformats.org/drawingml/2006/spreadsheetDrawing">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50165</xdr:rowOff>
    </xdr:from>
    <xdr:to xmlns:xdr="http://schemas.openxmlformats.org/drawingml/2006/spreadsheetDrawing">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73025</xdr:rowOff>
    </xdr:from>
    <xdr:ext cx="405130" cy="259080"/>
    <xdr:sp macro="" textlink="">
      <xdr:nvSpPr>
        <xdr:cNvPr id="74" name="【道路】&#10;有形固定資産減価償却率該当値テキスト"/>
        <xdr:cNvSpPr txBox="1"/>
      </xdr:nvSpPr>
      <xdr:spPr>
        <a:xfrm>
          <a:off x="4673600" y="641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31115</xdr:rowOff>
    </xdr:from>
    <xdr:to xmlns:xdr="http://schemas.openxmlformats.org/drawingml/2006/spreadsheetDrawing">
      <xdr:col>20</xdr:col>
      <xdr:colOff>38100</xdr:colOff>
      <xdr:row>38</xdr:row>
      <xdr:rowOff>132715</xdr:rowOff>
    </xdr:to>
    <xdr:sp macro="" textlink="">
      <xdr:nvSpPr>
        <xdr:cNvPr id="75" name="楕円 74"/>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81915</xdr:rowOff>
    </xdr:from>
    <xdr:to xmlns:xdr="http://schemas.openxmlformats.org/drawingml/2006/spreadsheetDrawing">
      <xdr:col>24</xdr:col>
      <xdr:colOff>63500</xdr:colOff>
      <xdr:row>38</xdr:row>
      <xdr:rowOff>100965</xdr:rowOff>
    </xdr:to>
    <xdr:cxnSp macro="">
      <xdr:nvCxnSpPr>
        <xdr:cNvPr id="76" name="直線コネクタ 75"/>
        <xdr:cNvCxnSpPr/>
      </xdr:nvCxnSpPr>
      <xdr:spPr>
        <a:xfrm>
          <a:off x="3797300" y="65970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4445</xdr:rowOff>
    </xdr:from>
    <xdr:to xmlns:xdr="http://schemas.openxmlformats.org/drawingml/2006/spreadsheetDrawing">
      <xdr:col>15</xdr:col>
      <xdr:colOff>101600</xdr:colOff>
      <xdr:row>38</xdr:row>
      <xdr:rowOff>106045</xdr:rowOff>
    </xdr:to>
    <xdr:sp macro="" textlink="">
      <xdr:nvSpPr>
        <xdr:cNvPr id="77" name="楕円 76"/>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55245</xdr:rowOff>
    </xdr:from>
    <xdr:to xmlns:xdr="http://schemas.openxmlformats.org/drawingml/2006/spreadsheetDrawing">
      <xdr:col>19</xdr:col>
      <xdr:colOff>177800</xdr:colOff>
      <xdr:row>38</xdr:row>
      <xdr:rowOff>81915</xdr:rowOff>
    </xdr:to>
    <xdr:cxnSp macro="">
      <xdr:nvCxnSpPr>
        <xdr:cNvPr id="78" name="直線コネクタ 77"/>
        <xdr:cNvCxnSpPr/>
      </xdr:nvCxnSpPr>
      <xdr:spPr>
        <a:xfrm>
          <a:off x="2908300" y="65703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158750</xdr:rowOff>
    </xdr:from>
    <xdr:to xmlns:xdr="http://schemas.openxmlformats.org/drawingml/2006/spreadsheetDrawing">
      <xdr:col>10</xdr:col>
      <xdr:colOff>165100</xdr:colOff>
      <xdr:row>38</xdr:row>
      <xdr:rowOff>88900</xdr:rowOff>
    </xdr:to>
    <xdr:sp macro="" textlink="">
      <xdr:nvSpPr>
        <xdr:cNvPr id="79" name="楕円 78"/>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38100</xdr:rowOff>
    </xdr:from>
    <xdr:to xmlns:xdr="http://schemas.openxmlformats.org/drawingml/2006/spreadsheetDrawing">
      <xdr:col>15</xdr:col>
      <xdr:colOff>50800</xdr:colOff>
      <xdr:row>38</xdr:row>
      <xdr:rowOff>55245</xdr:rowOff>
    </xdr:to>
    <xdr:cxnSp macro="">
      <xdr:nvCxnSpPr>
        <xdr:cNvPr id="80" name="直線コネクタ 79"/>
        <xdr:cNvCxnSpPr/>
      </xdr:nvCxnSpPr>
      <xdr:spPr>
        <a:xfrm>
          <a:off x="2019300" y="65532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124460</xdr:rowOff>
    </xdr:from>
    <xdr:to xmlns:xdr="http://schemas.openxmlformats.org/drawingml/2006/spreadsheetDrawing">
      <xdr:col>6</xdr:col>
      <xdr:colOff>38100</xdr:colOff>
      <xdr:row>38</xdr:row>
      <xdr:rowOff>54610</xdr:rowOff>
    </xdr:to>
    <xdr:sp macro="" textlink="">
      <xdr:nvSpPr>
        <xdr:cNvPr id="81" name="楕円 80"/>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3810</xdr:rowOff>
    </xdr:from>
    <xdr:to xmlns:xdr="http://schemas.openxmlformats.org/drawingml/2006/spreadsheetDrawing">
      <xdr:col>10</xdr:col>
      <xdr:colOff>114300</xdr:colOff>
      <xdr:row>38</xdr:row>
      <xdr:rowOff>38100</xdr:rowOff>
    </xdr:to>
    <xdr:cxnSp macro="">
      <xdr:nvCxnSpPr>
        <xdr:cNvPr id="82" name="直線コネクタ 81"/>
        <xdr:cNvCxnSpPr/>
      </xdr:nvCxnSpPr>
      <xdr:spPr>
        <a:xfrm>
          <a:off x="1130300" y="6518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167640</xdr:rowOff>
    </xdr:from>
    <xdr:ext cx="405130" cy="256540"/>
    <xdr:sp macro="" textlink="">
      <xdr:nvSpPr>
        <xdr:cNvPr id="83" name="n_1aveValue【道路】&#10;有形固定資産減価償却率"/>
        <xdr:cNvSpPr txBox="1"/>
      </xdr:nvSpPr>
      <xdr:spPr>
        <a:xfrm>
          <a:off x="3582035" y="6682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402590" cy="256540"/>
    <xdr:sp macro="" textlink="">
      <xdr:nvSpPr>
        <xdr:cNvPr id="84" name="n_2aveValue【道路】&#10;有形固定資産減価償却率"/>
        <xdr:cNvSpPr txBox="1"/>
      </xdr:nvSpPr>
      <xdr:spPr>
        <a:xfrm>
          <a:off x="2705735" y="6647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88265</xdr:rowOff>
    </xdr:from>
    <xdr:ext cx="402590" cy="256540"/>
    <xdr:sp macro="" textlink="">
      <xdr:nvSpPr>
        <xdr:cNvPr id="85" name="n_3aveValue【道路】&#10;有形固定資産減価償却率"/>
        <xdr:cNvSpPr txBox="1"/>
      </xdr:nvSpPr>
      <xdr:spPr>
        <a:xfrm>
          <a:off x="1816735" y="6260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61595</xdr:rowOff>
    </xdr:from>
    <xdr:ext cx="402590" cy="259080"/>
    <xdr:sp macro="" textlink="">
      <xdr:nvSpPr>
        <xdr:cNvPr id="86" name="n_4aveValue【道路】&#10;有形固定資産減価償却率"/>
        <xdr:cNvSpPr txBox="1"/>
      </xdr:nvSpPr>
      <xdr:spPr>
        <a:xfrm>
          <a:off x="927735" y="623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149225</xdr:rowOff>
    </xdr:from>
    <xdr:ext cx="405130" cy="259080"/>
    <xdr:sp macro="" textlink="">
      <xdr:nvSpPr>
        <xdr:cNvPr id="87" name="n_1mainValue【道路】&#10;有形固定資産減価償却率"/>
        <xdr:cNvSpPr txBox="1"/>
      </xdr:nvSpPr>
      <xdr:spPr>
        <a:xfrm>
          <a:off x="3582035" y="632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122555</xdr:rowOff>
    </xdr:from>
    <xdr:ext cx="402590" cy="256540"/>
    <xdr:sp macro="" textlink="">
      <xdr:nvSpPr>
        <xdr:cNvPr id="88" name="n_2mainValue【道路】&#10;有形固定資産減価償却率"/>
        <xdr:cNvSpPr txBox="1"/>
      </xdr:nvSpPr>
      <xdr:spPr>
        <a:xfrm>
          <a:off x="2705735" y="6294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80010</xdr:rowOff>
    </xdr:from>
    <xdr:ext cx="402590" cy="259080"/>
    <xdr:sp macro="" textlink="">
      <xdr:nvSpPr>
        <xdr:cNvPr id="89" name="n_3mainValue【道路】&#10;有形固定資産減価償却率"/>
        <xdr:cNvSpPr txBox="1"/>
      </xdr:nvSpPr>
      <xdr:spPr>
        <a:xfrm>
          <a:off x="1816735" y="659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45720</xdr:rowOff>
    </xdr:from>
    <xdr:ext cx="402590" cy="259080"/>
    <xdr:sp macro="" textlink="">
      <xdr:nvSpPr>
        <xdr:cNvPr id="90" name="n_4mainValue【道路】&#10;有形固定資産減価償却率"/>
        <xdr:cNvSpPr txBox="1"/>
      </xdr:nvSpPr>
      <xdr:spPr>
        <a:xfrm>
          <a:off x="927735" y="656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2" name="テキスト ボックス 101"/>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090" cy="256540"/>
    <xdr:sp macro="" textlink="">
      <xdr:nvSpPr>
        <xdr:cNvPr id="104" name="テキスト ボックス 103"/>
        <xdr:cNvSpPr txBox="1"/>
      </xdr:nvSpPr>
      <xdr:spPr>
        <a:xfrm>
          <a:off x="6008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090" cy="259080"/>
    <xdr:sp macro="" textlink="">
      <xdr:nvSpPr>
        <xdr:cNvPr id="106" name="テキスト ボックス 105"/>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090" cy="259080"/>
    <xdr:sp macro="" textlink="">
      <xdr:nvSpPr>
        <xdr:cNvPr id="108" name="テキスト ボックス 107"/>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3260" cy="256540"/>
    <xdr:sp macro="" textlink="">
      <xdr:nvSpPr>
        <xdr:cNvPr id="110" name="テキスト ボックス 109"/>
        <xdr:cNvSpPr txBox="1"/>
      </xdr:nvSpPr>
      <xdr:spPr>
        <a:xfrm>
          <a:off x="5918200" y="557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260" cy="259080"/>
    <xdr:sp macro="" textlink="">
      <xdr:nvSpPr>
        <xdr:cNvPr id="112" name="テキスト ボックス 111"/>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31115</xdr:rowOff>
    </xdr:from>
    <xdr:to xmlns:xdr="http://schemas.openxmlformats.org/drawingml/2006/spreadsheetDrawing">
      <xdr:col>54</xdr:col>
      <xdr:colOff>189865</xdr:colOff>
      <xdr:row>42</xdr:row>
      <xdr:rowOff>12700</xdr:rowOff>
    </xdr:to>
    <xdr:cxnSp macro="">
      <xdr:nvCxnSpPr>
        <xdr:cNvPr id="114" name="直線コネクタ 113"/>
        <xdr:cNvCxnSpPr/>
      </xdr:nvCxnSpPr>
      <xdr:spPr>
        <a:xfrm flipV="1">
          <a:off x="10476865" y="586041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534670" cy="259080"/>
    <xdr:sp macro="" textlink="">
      <xdr:nvSpPr>
        <xdr:cNvPr id="115" name="【道路】&#10;一人当たり延長最小値テキスト"/>
        <xdr:cNvSpPr txBox="1"/>
      </xdr:nvSpPr>
      <xdr:spPr>
        <a:xfrm>
          <a:off x="10515600"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6" name="直線コネクタ 115"/>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149225</xdr:rowOff>
    </xdr:from>
    <xdr:ext cx="690245" cy="259080"/>
    <xdr:sp macro="" textlink="">
      <xdr:nvSpPr>
        <xdr:cNvPr id="117" name="【道路】&#10;一人当たり延長最大値テキスト"/>
        <xdr:cNvSpPr txBox="1"/>
      </xdr:nvSpPr>
      <xdr:spPr>
        <a:xfrm>
          <a:off x="10515600" y="56356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31115</xdr:rowOff>
    </xdr:from>
    <xdr:to xmlns:xdr="http://schemas.openxmlformats.org/drawingml/2006/spreadsheetDrawing">
      <xdr:col>55</xdr:col>
      <xdr:colOff>88900</xdr:colOff>
      <xdr:row>34</xdr:row>
      <xdr:rowOff>31115</xdr:rowOff>
    </xdr:to>
    <xdr:cxnSp macro="">
      <xdr:nvCxnSpPr>
        <xdr:cNvPr id="118" name="直線コネクタ 117"/>
        <xdr:cNvCxnSpPr/>
      </xdr:nvCxnSpPr>
      <xdr:spPr>
        <a:xfrm>
          <a:off x="103886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81280</xdr:rowOff>
    </xdr:from>
    <xdr:ext cx="534670" cy="259080"/>
    <xdr:sp macro="" textlink="">
      <xdr:nvSpPr>
        <xdr:cNvPr id="119" name="【道路】&#10;一人当たり延長平均値テキスト"/>
        <xdr:cNvSpPr txBox="1"/>
      </xdr:nvSpPr>
      <xdr:spPr>
        <a:xfrm>
          <a:off x="10515600" y="693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58420</xdr:rowOff>
    </xdr:from>
    <xdr:to xmlns:xdr="http://schemas.openxmlformats.org/drawingml/2006/spreadsheetDrawing">
      <xdr:col>55</xdr:col>
      <xdr:colOff>50800</xdr:colOff>
      <xdr:row>41</xdr:row>
      <xdr:rowOff>160020</xdr:rowOff>
    </xdr:to>
    <xdr:sp macro="" textlink="">
      <xdr:nvSpPr>
        <xdr:cNvPr id="120" name="フローチャート: 判断 119"/>
        <xdr:cNvSpPr/>
      </xdr:nvSpPr>
      <xdr:spPr>
        <a:xfrm>
          <a:off x="10426700"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56515</xdr:rowOff>
    </xdr:from>
    <xdr:to xmlns:xdr="http://schemas.openxmlformats.org/drawingml/2006/spreadsheetDrawing">
      <xdr:col>50</xdr:col>
      <xdr:colOff>165100</xdr:colOff>
      <xdr:row>41</xdr:row>
      <xdr:rowOff>158115</xdr:rowOff>
    </xdr:to>
    <xdr:sp macro="" textlink="">
      <xdr:nvSpPr>
        <xdr:cNvPr id="121" name="フローチャート: 判断 120"/>
        <xdr:cNvSpPr/>
      </xdr:nvSpPr>
      <xdr:spPr>
        <a:xfrm>
          <a:off x="9588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86995</xdr:rowOff>
    </xdr:from>
    <xdr:to xmlns:xdr="http://schemas.openxmlformats.org/drawingml/2006/spreadsheetDrawing">
      <xdr:col>46</xdr:col>
      <xdr:colOff>38100</xdr:colOff>
      <xdr:row>42</xdr:row>
      <xdr:rowOff>17780</xdr:rowOff>
    </xdr:to>
    <xdr:sp macro="" textlink="">
      <xdr:nvSpPr>
        <xdr:cNvPr id="122" name="フローチャート: 判断 121"/>
        <xdr:cNvSpPr/>
      </xdr:nvSpPr>
      <xdr:spPr>
        <a:xfrm>
          <a:off x="86995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81280</xdr:rowOff>
    </xdr:from>
    <xdr:to xmlns:xdr="http://schemas.openxmlformats.org/drawingml/2006/spreadsheetDrawing">
      <xdr:col>41</xdr:col>
      <xdr:colOff>101600</xdr:colOff>
      <xdr:row>42</xdr:row>
      <xdr:rowOff>11430</xdr:rowOff>
    </xdr:to>
    <xdr:sp macro="" textlink="">
      <xdr:nvSpPr>
        <xdr:cNvPr id="123" name="フローチャート: 判断 122"/>
        <xdr:cNvSpPr/>
      </xdr:nvSpPr>
      <xdr:spPr>
        <a:xfrm>
          <a:off x="7810500" y="711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66675</xdr:rowOff>
    </xdr:from>
    <xdr:to xmlns:xdr="http://schemas.openxmlformats.org/drawingml/2006/spreadsheetDrawing">
      <xdr:col>36</xdr:col>
      <xdr:colOff>165100</xdr:colOff>
      <xdr:row>41</xdr:row>
      <xdr:rowOff>168275</xdr:rowOff>
    </xdr:to>
    <xdr:sp macro="" textlink="">
      <xdr:nvSpPr>
        <xdr:cNvPr id="124" name="フローチャート: 判断 123"/>
        <xdr:cNvSpPr/>
      </xdr:nvSpPr>
      <xdr:spPr>
        <a:xfrm>
          <a:off x="6921500" y="70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121920</xdr:rowOff>
    </xdr:from>
    <xdr:to xmlns:xdr="http://schemas.openxmlformats.org/drawingml/2006/spreadsheetDrawing">
      <xdr:col>55</xdr:col>
      <xdr:colOff>50800</xdr:colOff>
      <xdr:row>42</xdr:row>
      <xdr:rowOff>52070</xdr:rowOff>
    </xdr:to>
    <xdr:sp macro="" textlink="">
      <xdr:nvSpPr>
        <xdr:cNvPr id="130" name="楕円 129"/>
        <xdr:cNvSpPr/>
      </xdr:nvSpPr>
      <xdr:spPr>
        <a:xfrm>
          <a:off x="104267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36830</xdr:rowOff>
    </xdr:from>
    <xdr:ext cx="534670" cy="259080"/>
    <xdr:sp macro="" textlink="">
      <xdr:nvSpPr>
        <xdr:cNvPr id="131" name="【道路】&#10;一人当たり延長該当値テキスト"/>
        <xdr:cNvSpPr txBox="1"/>
      </xdr:nvSpPr>
      <xdr:spPr>
        <a:xfrm>
          <a:off x="10515600" y="706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122555</xdr:rowOff>
    </xdr:from>
    <xdr:to xmlns:xdr="http://schemas.openxmlformats.org/drawingml/2006/spreadsheetDrawing">
      <xdr:col>50</xdr:col>
      <xdr:colOff>165100</xdr:colOff>
      <xdr:row>42</xdr:row>
      <xdr:rowOff>52705</xdr:rowOff>
    </xdr:to>
    <xdr:sp macro="" textlink="">
      <xdr:nvSpPr>
        <xdr:cNvPr id="132" name="楕円 131"/>
        <xdr:cNvSpPr/>
      </xdr:nvSpPr>
      <xdr:spPr>
        <a:xfrm>
          <a:off x="9588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1270</xdr:rowOff>
    </xdr:from>
    <xdr:to xmlns:xdr="http://schemas.openxmlformats.org/drawingml/2006/spreadsheetDrawing">
      <xdr:col>55</xdr:col>
      <xdr:colOff>0</xdr:colOff>
      <xdr:row>42</xdr:row>
      <xdr:rowOff>1905</xdr:rowOff>
    </xdr:to>
    <xdr:cxnSp macro="">
      <xdr:nvCxnSpPr>
        <xdr:cNvPr id="133" name="直線コネクタ 132"/>
        <xdr:cNvCxnSpPr/>
      </xdr:nvCxnSpPr>
      <xdr:spPr>
        <a:xfrm flipV="1">
          <a:off x="9639300" y="72021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123190</xdr:rowOff>
    </xdr:from>
    <xdr:to xmlns:xdr="http://schemas.openxmlformats.org/drawingml/2006/spreadsheetDrawing">
      <xdr:col>46</xdr:col>
      <xdr:colOff>38100</xdr:colOff>
      <xdr:row>42</xdr:row>
      <xdr:rowOff>53340</xdr:rowOff>
    </xdr:to>
    <xdr:sp macro="" textlink="">
      <xdr:nvSpPr>
        <xdr:cNvPr id="134" name="楕円 133"/>
        <xdr:cNvSpPr/>
      </xdr:nvSpPr>
      <xdr:spPr>
        <a:xfrm>
          <a:off x="86995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1905</xdr:rowOff>
    </xdr:from>
    <xdr:to xmlns:xdr="http://schemas.openxmlformats.org/drawingml/2006/spreadsheetDrawing">
      <xdr:col>50</xdr:col>
      <xdr:colOff>114300</xdr:colOff>
      <xdr:row>42</xdr:row>
      <xdr:rowOff>2540</xdr:rowOff>
    </xdr:to>
    <xdr:cxnSp macro="">
      <xdr:nvCxnSpPr>
        <xdr:cNvPr id="135" name="直線コネクタ 134"/>
        <xdr:cNvCxnSpPr/>
      </xdr:nvCxnSpPr>
      <xdr:spPr>
        <a:xfrm flipV="1">
          <a:off x="8750300" y="72028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123825</xdr:rowOff>
    </xdr:from>
    <xdr:to xmlns:xdr="http://schemas.openxmlformats.org/drawingml/2006/spreadsheetDrawing">
      <xdr:col>41</xdr:col>
      <xdr:colOff>101600</xdr:colOff>
      <xdr:row>42</xdr:row>
      <xdr:rowOff>53975</xdr:rowOff>
    </xdr:to>
    <xdr:sp macro="" textlink="">
      <xdr:nvSpPr>
        <xdr:cNvPr id="136" name="楕円 135"/>
        <xdr:cNvSpPr/>
      </xdr:nvSpPr>
      <xdr:spPr>
        <a:xfrm>
          <a:off x="7810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2540</xdr:rowOff>
    </xdr:from>
    <xdr:to xmlns:xdr="http://schemas.openxmlformats.org/drawingml/2006/spreadsheetDrawing">
      <xdr:col>45</xdr:col>
      <xdr:colOff>177800</xdr:colOff>
      <xdr:row>42</xdr:row>
      <xdr:rowOff>3175</xdr:rowOff>
    </xdr:to>
    <xdr:cxnSp macro="">
      <xdr:nvCxnSpPr>
        <xdr:cNvPr id="137" name="直線コネクタ 136"/>
        <xdr:cNvCxnSpPr/>
      </xdr:nvCxnSpPr>
      <xdr:spPr>
        <a:xfrm flipV="1">
          <a:off x="7861300" y="7203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123825</xdr:rowOff>
    </xdr:from>
    <xdr:to xmlns:xdr="http://schemas.openxmlformats.org/drawingml/2006/spreadsheetDrawing">
      <xdr:col>36</xdr:col>
      <xdr:colOff>165100</xdr:colOff>
      <xdr:row>42</xdr:row>
      <xdr:rowOff>53975</xdr:rowOff>
    </xdr:to>
    <xdr:sp macro="" textlink="">
      <xdr:nvSpPr>
        <xdr:cNvPr id="138" name="楕円 137"/>
        <xdr:cNvSpPr/>
      </xdr:nvSpPr>
      <xdr:spPr>
        <a:xfrm>
          <a:off x="6921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3175</xdr:rowOff>
    </xdr:from>
    <xdr:to xmlns:xdr="http://schemas.openxmlformats.org/drawingml/2006/spreadsheetDrawing">
      <xdr:col>41</xdr:col>
      <xdr:colOff>50800</xdr:colOff>
      <xdr:row>42</xdr:row>
      <xdr:rowOff>3175</xdr:rowOff>
    </xdr:to>
    <xdr:cxnSp macro="">
      <xdr:nvCxnSpPr>
        <xdr:cNvPr id="139" name="直線コネクタ 138"/>
        <xdr:cNvCxnSpPr/>
      </xdr:nvCxnSpPr>
      <xdr:spPr>
        <a:xfrm flipV="1">
          <a:off x="6972300" y="7204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3175</xdr:rowOff>
    </xdr:from>
    <xdr:ext cx="534670" cy="259080"/>
    <xdr:sp macro="" textlink="">
      <xdr:nvSpPr>
        <xdr:cNvPr id="140" name="n_1aveValue【道路】&#10;一人当たり延長"/>
        <xdr:cNvSpPr txBox="1"/>
      </xdr:nvSpPr>
      <xdr:spPr>
        <a:xfrm>
          <a:off x="9359265" y="686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33655</xdr:rowOff>
    </xdr:from>
    <xdr:ext cx="532130" cy="258445"/>
    <xdr:sp macro="" textlink="">
      <xdr:nvSpPr>
        <xdr:cNvPr id="141" name="n_2aveValue【道路】&#10;一人当たり延長"/>
        <xdr:cNvSpPr txBox="1"/>
      </xdr:nvSpPr>
      <xdr:spPr>
        <a:xfrm>
          <a:off x="8482965" y="68916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27940</xdr:rowOff>
    </xdr:from>
    <xdr:ext cx="532130" cy="259080"/>
    <xdr:sp macro="" textlink="">
      <xdr:nvSpPr>
        <xdr:cNvPr id="142" name="n_3aveValue【道路】&#10;一人当たり延長"/>
        <xdr:cNvSpPr txBox="1"/>
      </xdr:nvSpPr>
      <xdr:spPr>
        <a:xfrm>
          <a:off x="7593965" y="6885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13335</xdr:rowOff>
    </xdr:from>
    <xdr:ext cx="532130" cy="259080"/>
    <xdr:sp macro="" textlink="">
      <xdr:nvSpPr>
        <xdr:cNvPr id="143" name="n_4aveValue【道路】&#10;一人当たり延長"/>
        <xdr:cNvSpPr txBox="1"/>
      </xdr:nvSpPr>
      <xdr:spPr>
        <a:xfrm>
          <a:off x="6704965" y="687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43815</xdr:rowOff>
    </xdr:from>
    <xdr:ext cx="534670" cy="256540"/>
    <xdr:sp macro="" textlink="">
      <xdr:nvSpPr>
        <xdr:cNvPr id="144" name="n_1mainValue【道路】&#10;一人当たり延長"/>
        <xdr:cNvSpPr txBox="1"/>
      </xdr:nvSpPr>
      <xdr:spPr>
        <a:xfrm>
          <a:off x="9359265" y="72447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44450</xdr:rowOff>
    </xdr:from>
    <xdr:ext cx="532130" cy="259080"/>
    <xdr:sp macro="" textlink="">
      <xdr:nvSpPr>
        <xdr:cNvPr id="145" name="n_2mainValue【道路】&#10;一人当たり延長"/>
        <xdr:cNvSpPr txBox="1"/>
      </xdr:nvSpPr>
      <xdr:spPr>
        <a:xfrm>
          <a:off x="8482965" y="7245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45085</xdr:rowOff>
    </xdr:from>
    <xdr:ext cx="532130" cy="258445"/>
    <xdr:sp macro="" textlink="">
      <xdr:nvSpPr>
        <xdr:cNvPr id="146" name="n_3mainValue【道路】&#10;一人当たり延長"/>
        <xdr:cNvSpPr txBox="1"/>
      </xdr:nvSpPr>
      <xdr:spPr>
        <a:xfrm>
          <a:off x="7593965" y="7245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45085</xdr:rowOff>
    </xdr:from>
    <xdr:ext cx="532130" cy="258445"/>
    <xdr:sp macro="" textlink="">
      <xdr:nvSpPr>
        <xdr:cNvPr id="147" name="n_4mainValue【道路】&#10;一人当たり延長"/>
        <xdr:cNvSpPr txBox="1"/>
      </xdr:nvSpPr>
      <xdr:spPr>
        <a:xfrm>
          <a:off x="6704965" y="7245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0" name="テキスト ボックス 159"/>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4" name="テキスト ボックス 16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8" name="テキスト ボックス 16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0" name="テキスト ボックス 169"/>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128905</xdr:rowOff>
    </xdr:from>
    <xdr:to xmlns:xdr="http://schemas.openxmlformats.org/drawingml/2006/spreadsheetDrawing">
      <xdr:col>24</xdr:col>
      <xdr:colOff>62865</xdr:colOff>
      <xdr:row>64</xdr:row>
      <xdr:rowOff>65405</xdr:rowOff>
    </xdr:to>
    <xdr:cxnSp macro="">
      <xdr:nvCxnSpPr>
        <xdr:cNvPr id="173" name="直線コネクタ 172"/>
        <xdr:cNvCxnSpPr/>
      </xdr:nvCxnSpPr>
      <xdr:spPr>
        <a:xfrm flipV="1">
          <a:off x="4634865" y="955865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69215</xdr:rowOff>
    </xdr:from>
    <xdr:ext cx="405130" cy="259080"/>
    <xdr:sp macro="" textlink="">
      <xdr:nvSpPr>
        <xdr:cNvPr id="174"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65405</xdr:rowOff>
    </xdr:from>
    <xdr:to xmlns:xdr="http://schemas.openxmlformats.org/drawingml/2006/spreadsheetDrawing">
      <xdr:col>24</xdr:col>
      <xdr:colOff>152400</xdr:colOff>
      <xdr:row>64</xdr:row>
      <xdr:rowOff>65405</xdr:rowOff>
    </xdr:to>
    <xdr:cxnSp macro="">
      <xdr:nvCxnSpPr>
        <xdr:cNvPr id="175" name="直線コネクタ 174"/>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75565</xdr:rowOff>
    </xdr:from>
    <xdr:ext cx="340360" cy="256540"/>
    <xdr:sp macro="" textlink="">
      <xdr:nvSpPr>
        <xdr:cNvPr id="176" name="【橋りょう・トンネル】&#10;有形固定資産減価償却率最大値テキスト"/>
        <xdr:cNvSpPr txBox="1"/>
      </xdr:nvSpPr>
      <xdr:spPr>
        <a:xfrm>
          <a:off x="4673600" y="933386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128905</xdr:rowOff>
    </xdr:from>
    <xdr:to xmlns:xdr="http://schemas.openxmlformats.org/drawingml/2006/spreadsheetDrawing">
      <xdr:col>24</xdr:col>
      <xdr:colOff>152400</xdr:colOff>
      <xdr:row>55</xdr:row>
      <xdr:rowOff>128905</xdr:rowOff>
    </xdr:to>
    <xdr:cxnSp macro="">
      <xdr:nvCxnSpPr>
        <xdr:cNvPr id="177" name="直線コネクタ 176"/>
        <xdr:cNvCxnSpPr/>
      </xdr:nvCxnSpPr>
      <xdr:spPr>
        <a:xfrm>
          <a:off x="4546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125730</xdr:rowOff>
    </xdr:from>
    <xdr:ext cx="405130" cy="259080"/>
    <xdr:sp macro="" textlink="">
      <xdr:nvSpPr>
        <xdr:cNvPr id="178" name="【橋りょう・トンネル】&#10;有形固定資産減価償却率平均値テキスト"/>
        <xdr:cNvSpPr txBox="1"/>
      </xdr:nvSpPr>
      <xdr:spPr>
        <a:xfrm>
          <a:off x="4673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102870</xdr:rowOff>
    </xdr:from>
    <xdr:to xmlns:xdr="http://schemas.openxmlformats.org/drawingml/2006/spreadsheetDrawing">
      <xdr:col>24</xdr:col>
      <xdr:colOff>114300</xdr:colOff>
      <xdr:row>61</xdr:row>
      <xdr:rowOff>33020</xdr:rowOff>
    </xdr:to>
    <xdr:sp macro="" textlink="">
      <xdr:nvSpPr>
        <xdr:cNvPr id="179" name="フローチャート: 判断 178"/>
        <xdr:cNvSpPr/>
      </xdr:nvSpPr>
      <xdr:spPr>
        <a:xfrm>
          <a:off x="4584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99695</xdr:rowOff>
    </xdr:from>
    <xdr:to xmlns:xdr="http://schemas.openxmlformats.org/drawingml/2006/spreadsheetDrawing">
      <xdr:col>20</xdr:col>
      <xdr:colOff>38100</xdr:colOff>
      <xdr:row>61</xdr:row>
      <xdr:rowOff>29845</xdr:rowOff>
    </xdr:to>
    <xdr:sp macro="" textlink="">
      <xdr:nvSpPr>
        <xdr:cNvPr id="180" name="フローチャート: 判断 179"/>
        <xdr:cNvSpPr/>
      </xdr:nvSpPr>
      <xdr:spPr>
        <a:xfrm>
          <a:off x="3746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71755</xdr:rowOff>
    </xdr:from>
    <xdr:to xmlns:xdr="http://schemas.openxmlformats.org/drawingml/2006/spreadsheetDrawing">
      <xdr:col>10</xdr:col>
      <xdr:colOff>165100</xdr:colOff>
      <xdr:row>61</xdr:row>
      <xdr:rowOff>1905</xdr:rowOff>
    </xdr:to>
    <xdr:sp macro="" textlink="">
      <xdr:nvSpPr>
        <xdr:cNvPr id="182" name="フローチャート: 判断 181"/>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37465</xdr:rowOff>
    </xdr:from>
    <xdr:to xmlns:xdr="http://schemas.openxmlformats.org/drawingml/2006/spreadsheetDrawing">
      <xdr:col>6</xdr:col>
      <xdr:colOff>38100</xdr:colOff>
      <xdr:row>60</xdr:row>
      <xdr:rowOff>139065</xdr:rowOff>
    </xdr:to>
    <xdr:sp macro="" textlink="">
      <xdr:nvSpPr>
        <xdr:cNvPr id="183" name="フローチャート: 判断 182"/>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166370</xdr:rowOff>
    </xdr:from>
    <xdr:to xmlns:xdr="http://schemas.openxmlformats.org/drawingml/2006/spreadsheetDrawing">
      <xdr:col>24</xdr:col>
      <xdr:colOff>114300</xdr:colOff>
      <xdr:row>61</xdr:row>
      <xdr:rowOff>96520</xdr:rowOff>
    </xdr:to>
    <xdr:sp macro="" textlink="">
      <xdr:nvSpPr>
        <xdr:cNvPr id="189" name="楕円 188"/>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144780</xdr:rowOff>
    </xdr:from>
    <xdr:ext cx="405130" cy="256540"/>
    <xdr:sp macro="" textlink="">
      <xdr:nvSpPr>
        <xdr:cNvPr id="190" name="【橋りょう・トンネル】&#10;有形固定資産減価償却率該当値テキスト"/>
        <xdr:cNvSpPr txBox="1"/>
      </xdr:nvSpPr>
      <xdr:spPr>
        <a:xfrm>
          <a:off x="4673600" y="10431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140335</xdr:rowOff>
    </xdr:from>
    <xdr:to xmlns:xdr="http://schemas.openxmlformats.org/drawingml/2006/spreadsheetDrawing">
      <xdr:col>20</xdr:col>
      <xdr:colOff>38100</xdr:colOff>
      <xdr:row>61</xdr:row>
      <xdr:rowOff>70485</xdr:rowOff>
    </xdr:to>
    <xdr:sp macro="" textlink="">
      <xdr:nvSpPr>
        <xdr:cNvPr id="191" name="楕円 190"/>
        <xdr:cNvSpPr/>
      </xdr:nvSpPr>
      <xdr:spPr>
        <a:xfrm>
          <a:off x="3746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19685</xdr:rowOff>
    </xdr:from>
    <xdr:to xmlns:xdr="http://schemas.openxmlformats.org/drawingml/2006/spreadsheetDrawing">
      <xdr:col>24</xdr:col>
      <xdr:colOff>63500</xdr:colOff>
      <xdr:row>61</xdr:row>
      <xdr:rowOff>45720</xdr:rowOff>
    </xdr:to>
    <xdr:cxnSp macro="">
      <xdr:nvCxnSpPr>
        <xdr:cNvPr id="192" name="直線コネクタ 191"/>
        <xdr:cNvCxnSpPr/>
      </xdr:nvCxnSpPr>
      <xdr:spPr>
        <a:xfrm>
          <a:off x="3797300" y="104781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115570</xdr:rowOff>
    </xdr:from>
    <xdr:to xmlns:xdr="http://schemas.openxmlformats.org/drawingml/2006/spreadsheetDrawing">
      <xdr:col>15</xdr:col>
      <xdr:colOff>101600</xdr:colOff>
      <xdr:row>61</xdr:row>
      <xdr:rowOff>45720</xdr:rowOff>
    </xdr:to>
    <xdr:sp macro="" textlink="">
      <xdr:nvSpPr>
        <xdr:cNvPr id="193" name="楕円 192"/>
        <xdr:cNvSpPr/>
      </xdr:nvSpPr>
      <xdr:spPr>
        <a:xfrm>
          <a:off x="2857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166370</xdr:rowOff>
    </xdr:from>
    <xdr:to xmlns:xdr="http://schemas.openxmlformats.org/drawingml/2006/spreadsheetDrawing">
      <xdr:col>19</xdr:col>
      <xdr:colOff>177800</xdr:colOff>
      <xdr:row>61</xdr:row>
      <xdr:rowOff>19685</xdr:rowOff>
    </xdr:to>
    <xdr:cxnSp macro="">
      <xdr:nvCxnSpPr>
        <xdr:cNvPr id="194" name="直線コネクタ 193"/>
        <xdr:cNvCxnSpPr/>
      </xdr:nvCxnSpPr>
      <xdr:spPr>
        <a:xfrm>
          <a:off x="2908300" y="104533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91440</xdr:rowOff>
    </xdr:from>
    <xdr:to xmlns:xdr="http://schemas.openxmlformats.org/drawingml/2006/spreadsheetDrawing">
      <xdr:col>10</xdr:col>
      <xdr:colOff>165100</xdr:colOff>
      <xdr:row>61</xdr:row>
      <xdr:rowOff>21590</xdr:rowOff>
    </xdr:to>
    <xdr:sp macro="" textlink="">
      <xdr:nvSpPr>
        <xdr:cNvPr id="195" name="楕円 194"/>
        <xdr:cNvSpPr/>
      </xdr:nvSpPr>
      <xdr:spPr>
        <a:xfrm>
          <a:off x="1968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142240</xdr:rowOff>
    </xdr:from>
    <xdr:to xmlns:xdr="http://schemas.openxmlformats.org/drawingml/2006/spreadsheetDrawing">
      <xdr:col>15</xdr:col>
      <xdr:colOff>50800</xdr:colOff>
      <xdr:row>60</xdr:row>
      <xdr:rowOff>166370</xdr:rowOff>
    </xdr:to>
    <xdr:cxnSp macro="">
      <xdr:nvCxnSpPr>
        <xdr:cNvPr id="196" name="直線コネクタ 195"/>
        <xdr:cNvCxnSpPr/>
      </xdr:nvCxnSpPr>
      <xdr:spPr>
        <a:xfrm>
          <a:off x="2019300" y="104292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54</xdr:row>
      <xdr:rowOff>164465</xdr:rowOff>
    </xdr:from>
    <xdr:to xmlns:xdr="http://schemas.openxmlformats.org/drawingml/2006/spreadsheetDrawing">
      <xdr:col>6</xdr:col>
      <xdr:colOff>38100</xdr:colOff>
      <xdr:row>55</xdr:row>
      <xdr:rowOff>94615</xdr:rowOff>
    </xdr:to>
    <xdr:sp macro="" textlink="">
      <xdr:nvSpPr>
        <xdr:cNvPr id="197" name="楕円 196"/>
        <xdr:cNvSpPr/>
      </xdr:nvSpPr>
      <xdr:spPr>
        <a:xfrm>
          <a:off x="1079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43815</xdr:rowOff>
    </xdr:from>
    <xdr:to xmlns:xdr="http://schemas.openxmlformats.org/drawingml/2006/spreadsheetDrawing">
      <xdr:col>10</xdr:col>
      <xdr:colOff>114300</xdr:colOff>
      <xdr:row>60</xdr:row>
      <xdr:rowOff>142240</xdr:rowOff>
    </xdr:to>
    <xdr:cxnSp macro="">
      <xdr:nvCxnSpPr>
        <xdr:cNvPr id="198" name="直線コネクタ 197"/>
        <xdr:cNvCxnSpPr/>
      </xdr:nvCxnSpPr>
      <xdr:spPr>
        <a:xfrm>
          <a:off x="1130300" y="9473565"/>
          <a:ext cx="889000" cy="955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46355</xdr:rowOff>
    </xdr:from>
    <xdr:ext cx="405130" cy="259080"/>
    <xdr:sp macro="" textlink="">
      <xdr:nvSpPr>
        <xdr:cNvPr id="199" name="n_1aveValue【橋りょう・トンネル】&#10;有形固定資産減価償却率"/>
        <xdr:cNvSpPr txBox="1"/>
      </xdr:nvSpPr>
      <xdr:spPr>
        <a:xfrm>
          <a:off x="3582035"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2590" cy="259080"/>
    <xdr:sp macro="" textlink="">
      <xdr:nvSpPr>
        <xdr:cNvPr id="200" name="n_2aveValue【橋りょう・トンネル】&#10;有形固定資産減価償却率"/>
        <xdr:cNvSpPr txBox="1"/>
      </xdr:nvSpPr>
      <xdr:spPr>
        <a:xfrm>
          <a:off x="2705735" y="10173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18415</xdr:rowOff>
    </xdr:from>
    <xdr:ext cx="402590" cy="256540"/>
    <xdr:sp macro="" textlink="">
      <xdr:nvSpPr>
        <xdr:cNvPr id="201" name="n_3aveValue【橋りょう・トンネル】&#10;有形固定資産減価償却率"/>
        <xdr:cNvSpPr txBox="1"/>
      </xdr:nvSpPr>
      <xdr:spPr>
        <a:xfrm>
          <a:off x="1816735" y="10133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130175</xdr:rowOff>
    </xdr:from>
    <xdr:ext cx="402590" cy="259080"/>
    <xdr:sp macro="" textlink="">
      <xdr:nvSpPr>
        <xdr:cNvPr id="202" name="n_4aveValue【橋りょう・トンネル】&#10;有形固定資産減価償却率"/>
        <xdr:cNvSpPr txBox="1"/>
      </xdr:nvSpPr>
      <xdr:spPr>
        <a:xfrm>
          <a:off x="927735" y="10417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61595</xdr:rowOff>
    </xdr:from>
    <xdr:ext cx="405130" cy="259080"/>
    <xdr:sp macro="" textlink="">
      <xdr:nvSpPr>
        <xdr:cNvPr id="203" name="n_1mainValue【橋りょう・トンネル】&#10;有形固定資産減価償却率"/>
        <xdr:cNvSpPr txBox="1"/>
      </xdr:nvSpPr>
      <xdr:spPr>
        <a:xfrm>
          <a:off x="3582035" y="1052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36830</xdr:rowOff>
    </xdr:from>
    <xdr:ext cx="402590" cy="259080"/>
    <xdr:sp macro="" textlink="">
      <xdr:nvSpPr>
        <xdr:cNvPr id="204" name="n_2mainValue【橋りょう・トンネル】&#10;有形固定資産減価償却率"/>
        <xdr:cNvSpPr txBox="1"/>
      </xdr:nvSpPr>
      <xdr:spPr>
        <a:xfrm>
          <a:off x="2705735" y="10495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12700</xdr:rowOff>
    </xdr:from>
    <xdr:ext cx="402590" cy="259080"/>
    <xdr:sp macro="" textlink="">
      <xdr:nvSpPr>
        <xdr:cNvPr id="205" name="n_3mainValue【橋りょう・トンネル】&#10;有形固定資産減価償却率"/>
        <xdr:cNvSpPr txBox="1"/>
      </xdr:nvSpPr>
      <xdr:spPr>
        <a:xfrm>
          <a:off x="1816735" y="10471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53</xdr:row>
      <xdr:rowOff>111125</xdr:rowOff>
    </xdr:from>
    <xdr:ext cx="340360" cy="256540"/>
    <xdr:sp macro="" textlink="">
      <xdr:nvSpPr>
        <xdr:cNvPr id="206" name="n_4mainValue【橋りょう・トンネル】&#10;有形固定資産減価償却率"/>
        <xdr:cNvSpPr txBox="1"/>
      </xdr:nvSpPr>
      <xdr:spPr>
        <a:xfrm>
          <a:off x="960120" y="91979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8" name="テキスト ボックス 21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260" cy="259080"/>
    <xdr:sp macro="" textlink="">
      <xdr:nvSpPr>
        <xdr:cNvPr id="220" name="テキスト ボックス 219"/>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260" cy="256540"/>
    <xdr:sp macro="" textlink="">
      <xdr:nvSpPr>
        <xdr:cNvPr id="222" name="テキスト ボックス 221"/>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260" cy="259080"/>
    <xdr:sp macro="" textlink="">
      <xdr:nvSpPr>
        <xdr:cNvPr id="224" name="テキスト ボックス 223"/>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26" name="テキスト ボックス 225"/>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8" name="テキスト ボックス 22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167640</xdr:rowOff>
    </xdr:from>
    <xdr:to xmlns:xdr="http://schemas.openxmlformats.org/drawingml/2006/spreadsheetDrawing">
      <xdr:col>54</xdr:col>
      <xdr:colOff>189865</xdr:colOff>
      <xdr:row>64</xdr:row>
      <xdr:rowOff>67310</xdr:rowOff>
    </xdr:to>
    <xdr:cxnSp macro="">
      <xdr:nvCxnSpPr>
        <xdr:cNvPr id="230" name="直線コネクタ 229"/>
        <xdr:cNvCxnSpPr/>
      </xdr:nvCxnSpPr>
      <xdr:spPr>
        <a:xfrm flipV="1">
          <a:off x="10476865" y="976884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71120</xdr:rowOff>
    </xdr:from>
    <xdr:ext cx="534670" cy="259080"/>
    <xdr:sp macro="" textlink="">
      <xdr:nvSpPr>
        <xdr:cNvPr id="231" name="【橋りょう・トンネル】&#10;一人当たり有形固定資産（償却資産）額最小値テキスト"/>
        <xdr:cNvSpPr txBox="1"/>
      </xdr:nvSpPr>
      <xdr:spPr>
        <a:xfrm>
          <a:off x="10515600" y="1104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232" name="直線コネクタ 231"/>
        <xdr:cNvCxnSpPr/>
      </xdr:nvCxnSpPr>
      <xdr:spPr>
        <a:xfrm>
          <a:off x="10388600" y="1104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114300</xdr:rowOff>
    </xdr:from>
    <xdr:ext cx="690245" cy="259080"/>
    <xdr:sp macro="" textlink="">
      <xdr:nvSpPr>
        <xdr:cNvPr id="233" name="【橋りょう・トンネル】&#10;一人当たり有形固定資産（償却資産）額最大値テキスト"/>
        <xdr:cNvSpPr txBox="1"/>
      </xdr:nvSpPr>
      <xdr:spPr>
        <a:xfrm>
          <a:off x="1051560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167640</xdr:rowOff>
    </xdr:from>
    <xdr:to xmlns:xdr="http://schemas.openxmlformats.org/drawingml/2006/spreadsheetDrawing">
      <xdr:col>55</xdr:col>
      <xdr:colOff>88900</xdr:colOff>
      <xdr:row>56</xdr:row>
      <xdr:rowOff>167640</xdr:rowOff>
    </xdr:to>
    <xdr:cxnSp macro="">
      <xdr:nvCxnSpPr>
        <xdr:cNvPr id="234" name="直線コネクタ 233"/>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27305</xdr:rowOff>
    </xdr:from>
    <xdr:ext cx="598805" cy="259080"/>
    <xdr:sp macro="" textlink="">
      <xdr:nvSpPr>
        <xdr:cNvPr id="235" name="【橋りょう・トンネル】&#10;一人当たり有形固定資産（償却資産）額平均値テキスト"/>
        <xdr:cNvSpPr txBox="1"/>
      </xdr:nvSpPr>
      <xdr:spPr>
        <a:xfrm>
          <a:off x="10515600" y="10657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48895</xdr:rowOff>
    </xdr:from>
    <xdr:to xmlns:xdr="http://schemas.openxmlformats.org/drawingml/2006/spreadsheetDrawing">
      <xdr:col>55</xdr:col>
      <xdr:colOff>50800</xdr:colOff>
      <xdr:row>62</xdr:row>
      <xdr:rowOff>150495</xdr:rowOff>
    </xdr:to>
    <xdr:sp macro="" textlink="">
      <xdr:nvSpPr>
        <xdr:cNvPr id="236" name="フローチャート: 判断 235"/>
        <xdr:cNvSpPr/>
      </xdr:nvSpPr>
      <xdr:spPr>
        <a:xfrm>
          <a:off x="104267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60325</xdr:rowOff>
    </xdr:from>
    <xdr:to xmlns:xdr="http://schemas.openxmlformats.org/drawingml/2006/spreadsheetDrawing">
      <xdr:col>50</xdr:col>
      <xdr:colOff>165100</xdr:colOff>
      <xdr:row>62</xdr:row>
      <xdr:rowOff>161925</xdr:rowOff>
    </xdr:to>
    <xdr:sp macro="" textlink="">
      <xdr:nvSpPr>
        <xdr:cNvPr id="237" name="フローチャート: 判断 236"/>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8" name="フローチャート: 判断 237"/>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8255</xdr:rowOff>
    </xdr:from>
    <xdr:to xmlns:xdr="http://schemas.openxmlformats.org/drawingml/2006/spreadsheetDrawing">
      <xdr:col>41</xdr:col>
      <xdr:colOff>101600</xdr:colOff>
      <xdr:row>62</xdr:row>
      <xdr:rowOff>109855</xdr:rowOff>
    </xdr:to>
    <xdr:sp macro="" textlink="">
      <xdr:nvSpPr>
        <xdr:cNvPr id="239" name="フローチャート: 判断 238"/>
        <xdr:cNvSpPr/>
      </xdr:nvSpPr>
      <xdr:spPr>
        <a:xfrm>
          <a:off x="7810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17780</xdr:rowOff>
    </xdr:from>
    <xdr:to xmlns:xdr="http://schemas.openxmlformats.org/drawingml/2006/spreadsheetDrawing">
      <xdr:col>36</xdr:col>
      <xdr:colOff>165100</xdr:colOff>
      <xdr:row>62</xdr:row>
      <xdr:rowOff>118745</xdr:rowOff>
    </xdr:to>
    <xdr:sp macro="" textlink="">
      <xdr:nvSpPr>
        <xdr:cNvPr id="240" name="フローチャート: 判断 239"/>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9525</xdr:rowOff>
    </xdr:from>
    <xdr:to xmlns:xdr="http://schemas.openxmlformats.org/drawingml/2006/spreadsheetDrawing">
      <xdr:col>55</xdr:col>
      <xdr:colOff>50800</xdr:colOff>
      <xdr:row>60</xdr:row>
      <xdr:rowOff>111125</xdr:rowOff>
    </xdr:to>
    <xdr:sp macro="" textlink="">
      <xdr:nvSpPr>
        <xdr:cNvPr id="246" name="楕円 245"/>
        <xdr:cNvSpPr/>
      </xdr:nvSpPr>
      <xdr:spPr>
        <a:xfrm>
          <a:off x="104267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32385</xdr:rowOff>
    </xdr:from>
    <xdr:ext cx="690245" cy="256540"/>
    <xdr:sp macro="" textlink="">
      <xdr:nvSpPr>
        <xdr:cNvPr id="247" name="【橋りょう・トンネル】&#10;一人当たり有形固定資産（償却資産）額該当値テキスト"/>
        <xdr:cNvSpPr txBox="1"/>
      </xdr:nvSpPr>
      <xdr:spPr>
        <a:xfrm>
          <a:off x="10515600" y="1014793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1,841,724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16510</xdr:rowOff>
    </xdr:from>
    <xdr:to xmlns:xdr="http://schemas.openxmlformats.org/drawingml/2006/spreadsheetDrawing">
      <xdr:col>50</xdr:col>
      <xdr:colOff>165100</xdr:colOff>
      <xdr:row>60</xdr:row>
      <xdr:rowOff>118110</xdr:rowOff>
    </xdr:to>
    <xdr:sp macro="" textlink="">
      <xdr:nvSpPr>
        <xdr:cNvPr id="248" name="楕円 247"/>
        <xdr:cNvSpPr/>
      </xdr:nvSpPr>
      <xdr:spPr>
        <a:xfrm>
          <a:off x="9588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60325</xdr:rowOff>
    </xdr:from>
    <xdr:to xmlns:xdr="http://schemas.openxmlformats.org/drawingml/2006/spreadsheetDrawing">
      <xdr:col>55</xdr:col>
      <xdr:colOff>0</xdr:colOff>
      <xdr:row>60</xdr:row>
      <xdr:rowOff>67310</xdr:rowOff>
    </xdr:to>
    <xdr:cxnSp macro="">
      <xdr:nvCxnSpPr>
        <xdr:cNvPr id="249" name="直線コネクタ 248"/>
        <xdr:cNvCxnSpPr/>
      </xdr:nvCxnSpPr>
      <xdr:spPr>
        <a:xfrm flipV="1">
          <a:off x="9639300" y="103473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26035</xdr:rowOff>
    </xdr:from>
    <xdr:to xmlns:xdr="http://schemas.openxmlformats.org/drawingml/2006/spreadsheetDrawing">
      <xdr:col>46</xdr:col>
      <xdr:colOff>38100</xdr:colOff>
      <xdr:row>60</xdr:row>
      <xdr:rowOff>127635</xdr:rowOff>
    </xdr:to>
    <xdr:sp macro="" textlink="">
      <xdr:nvSpPr>
        <xdr:cNvPr id="250" name="楕円 249"/>
        <xdr:cNvSpPr/>
      </xdr:nvSpPr>
      <xdr:spPr>
        <a:xfrm>
          <a:off x="86995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67310</xdr:rowOff>
    </xdr:from>
    <xdr:to xmlns:xdr="http://schemas.openxmlformats.org/drawingml/2006/spreadsheetDrawing">
      <xdr:col>50</xdr:col>
      <xdr:colOff>114300</xdr:colOff>
      <xdr:row>60</xdr:row>
      <xdr:rowOff>76835</xdr:rowOff>
    </xdr:to>
    <xdr:cxnSp macro="">
      <xdr:nvCxnSpPr>
        <xdr:cNvPr id="251" name="直線コネクタ 250"/>
        <xdr:cNvCxnSpPr/>
      </xdr:nvCxnSpPr>
      <xdr:spPr>
        <a:xfrm flipV="1">
          <a:off x="8750300" y="103543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38735</xdr:rowOff>
    </xdr:from>
    <xdr:to xmlns:xdr="http://schemas.openxmlformats.org/drawingml/2006/spreadsheetDrawing">
      <xdr:col>41</xdr:col>
      <xdr:colOff>101600</xdr:colOff>
      <xdr:row>60</xdr:row>
      <xdr:rowOff>140335</xdr:rowOff>
    </xdr:to>
    <xdr:sp macro="" textlink="">
      <xdr:nvSpPr>
        <xdr:cNvPr id="252" name="楕円 251"/>
        <xdr:cNvSpPr/>
      </xdr:nvSpPr>
      <xdr:spPr>
        <a:xfrm>
          <a:off x="781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76835</xdr:rowOff>
    </xdr:from>
    <xdr:to xmlns:xdr="http://schemas.openxmlformats.org/drawingml/2006/spreadsheetDrawing">
      <xdr:col>45</xdr:col>
      <xdr:colOff>177800</xdr:colOff>
      <xdr:row>60</xdr:row>
      <xdr:rowOff>89535</xdr:rowOff>
    </xdr:to>
    <xdr:cxnSp macro="">
      <xdr:nvCxnSpPr>
        <xdr:cNvPr id="253" name="直線コネクタ 252"/>
        <xdr:cNvCxnSpPr/>
      </xdr:nvCxnSpPr>
      <xdr:spPr>
        <a:xfrm flipV="1">
          <a:off x="7861300" y="103638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20955</xdr:rowOff>
    </xdr:from>
    <xdr:to xmlns:xdr="http://schemas.openxmlformats.org/drawingml/2006/spreadsheetDrawing">
      <xdr:col>36</xdr:col>
      <xdr:colOff>165100</xdr:colOff>
      <xdr:row>64</xdr:row>
      <xdr:rowOff>122555</xdr:rowOff>
    </xdr:to>
    <xdr:sp macro="" textlink="">
      <xdr:nvSpPr>
        <xdr:cNvPr id="254" name="楕円 253"/>
        <xdr:cNvSpPr/>
      </xdr:nvSpPr>
      <xdr:spPr>
        <a:xfrm>
          <a:off x="6921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89535</xdr:rowOff>
    </xdr:from>
    <xdr:to xmlns:xdr="http://schemas.openxmlformats.org/drawingml/2006/spreadsheetDrawing">
      <xdr:col>41</xdr:col>
      <xdr:colOff>50800</xdr:colOff>
      <xdr:row>64</xdr:row>
      <xdr:rowOff>71755</xdr:rowOff>
    </xdr:to>
    <xdr:cxnSp macro="">
      <xdr:nvCxnSpPr>
        <xdr:cNvPr id="255" name="直線コネクタ 254"/>
        <xdr:cNvCxnSpPr/>
      </xdr:nvCxnSpPr>
      <xdr:spPr>
        <a:xfrm flipV="1">
          <a:off x="6972300" y="10376535"/>
          <a:ext cx="889000" cy="668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153035</xdr:rowOff>
    </xdr:from>
    <xdr:ext cx="596265" cy="259080"/>
    <xdr:sp macro="" textlink="">
      <xdr:nvSpPr>
        <xdr:cNvPr id="256" name="n_1aveValue【橋りょう・トンネル】&#10;一人当たり有形固定資産（償却資産）額"/>
        <xdr:cNvSpPr txBox="1"/>
      </xdr:nvSpPr>
      <xdr:spPr>
        <a:xfrm>
          <a:off x="9326880" y="107829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141605</xdr:rowOff>
    </xdr:from>
    <xdr:ext cx="596265" cy="259080"/>
    <xdr:sp macro="" textlink="">
      <xdr:nvSpPr>
        <xdr:cNvPr id="257" name="n_2aveValue【橋りょう・トンネル】&#10;一人当たり有形固定資産（償却資産）額"/>
        <xdr:cNvSpPr txBox="1"/>
      </xdr:nvSpPr>
      <xdr:spPr>
        <a:xfrm>
          <a:off x="8450580" y="10771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100965</xdr:rowOff>
    </xdr:from>
    <xdr:ext cx="596265" cy="256540"/>
    <xdr:sp macro="" textlink="">
      <xdr:nvSpPr>
        <xdr:cNvPr id="258" name="n_3aveValue【橋りょう・トンネル】&#10;一人当たり有形固定資産（償却資産）額"/>
        <xdr:cNvSpPr txBox="1"/>
      </xdr:nvSpPr>
      <xdr:spPr>
        <a:xfrm>
          <a:off x="7561580" y="107308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135255</xdr:rowOff>
    </xdr:from>
    <xdr:ext cx="596265" cy="256540"/>
    <xdr:sp macro="" textlink="">
      <xdr:nvSpPr>
        <xdr:cNvPr id="259" name="n_4aveValue【橋りょう・トンネル】&#10;一人当たり有形固定資産（償却資産）額"/>
        <xdr:cNvSpPr txBox="1"/>
      </xdr:nvSpPr>
      <xdr:spPr>
        <a:xfrm>
          <a:off x="6672580" y="10422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58</xdr:row>
      <xdr:rowOff>134620</xdr:rowOff>
    </xdr:from>
    <xdr:ext cx="690245" cy="256540"/>
    <xdr:sp macro="" textlink="">
      <xdr:nvSpPr>
        <xdr:cNvPr id="260" name="n_1mainValue【橋りょう・トンネル】&#10;一人当たり有形固定資産（償却資産）額"/>
        <xdr:cNvSpPr txBox="1"/>
      </xdr:nvSpPr>
      <xdr:spPr>
        <a:xfrm>
          <a:off x="9281795" y="1007872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58</xdr:row>
      <xdr:rowOff>144145</xdr:rowOff>
    </xdr:from>
    <xdr:ext cx="687705" cy="256540"/>
    <xdr:sp macro="" textlink="">
      <xdr:nvSpPr>
        <xdr:cNvPr id="261" name="n_2mainValue【橋りょう・トンネル】&#10;一人当たり有形固定資産（償却資産）額"/>
        <xdr:cNvSpPr txBox="1"/>
      </xdr:nvSpPr>
      <xdr:spPr>
        <a:xfrm>
          <a:off x="8405495" y="10088245"/>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58</xdr:row>
      <xdr:rowOff>156845</xdr:rowOff>
    </xdr:from>
    <xdr:ext cx="687705" cy="256540"/>
    <xdr:sp macro="" textlink="">
      <xdr:nvSpPr>
        <xdr:cNvPr id="262" name="n_3mainValue【橋りょう・トンネル】&#10;一人当たり有形固定資産（償却資産）額"/>
        <xdr:cNvSpPr txBox="1"/>
      </xdr:nvSpPr>
      <xdr:spPr>
        <a:xfrm>
          <a:off x="7516495" y="10100945"/>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113665</xdr:rowOff>
    </xdr:from>
    <xdr:ext cx="532130" cy="258445"/>
    <xdr:sp macro="" textlink="">
      <xdr:nvSpPr>
        <xdr:cNvPr id="263" name="n_4mainValue【橋りょう・トンネル】&#10;一人当たり有形固定資産（償却資産）額"/>
        <xdr:cNvSpPr txBox="1"/>
      </xdr:nvSpPr>
      <xdr:spPr>
        <a:xfrm>
          <a:off x="6704965" y="110864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6" name="テキスト ボックス 275"/>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2" name="テキスト ボックス 28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6" name="テキスト ボックス 285"/>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322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6540"/>
    <xdr:sp macro="" textlink="">
      <xdr:nvSpPr>
        <xdr:cNvPr id="291" name="【公営住宅】&#10;有形固定資産減価償却率最大値テキスト"/>
        <xdr:cNvSpPr txBox="1"/>
      </xdr:nvSpPr>
      <xdr:spPr>
        <a:xfrm>
          <a:off x="4673600" y="13096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2" name="直線コネクタ 291"/>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149225</xdr:rowOff>
    </xdr:from>
    <xdr:ext cx="405130" cy="259080"/>
    <xdr:sp macro="" textlink="">
      <xdr:nvSpPr>
        <xdr:cNvPr id="293"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4" name="フローチャート: 判断 293"/>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5" name="フローチャート: 判断 294"/>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96" name="フローチャート: 判断 295"/>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73025</xdr:rowOff>
    </xdr:from>
    <xdr:to xmlns:xdr="http://schemas.openxmlformats.org/drawingml/2006/spreadsheetDrawing">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55880</xdr:rowOff>
    </xdr:from>
    <xdr:to xmlns:xdr="http://schemas.openxmlformats.org/drawingml/2006/spreadsheetDrawing">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76835</xdr:rowOff>
    </xdr:from>
    <xdr:to xmlns:xdr="http://schemas.openxmlformats.org/drawingml/2006/spreadsheetDrawing">
      <xdr:col>24</xdr:col>
      <xdr:colOff>114300</xdr:colOff>
      <xdr:row>85</xdr:row>
      <xdr:rowOff>6985</xdr:rowOff>
    </xdr:to>
    <xdr:sp macro="" textlink="">
      <xdr:nvSpPr>
        <xdr:cNvPr id="304" name="楕円 303"/>
        <xdr:cNvSpPr/>
      </xdr:nvSpPr>
      <xdr:spPr>
        <a:xfrm>
          <a:off x="45847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55245</xdr:rowOff>
    </xdr:from>
    <xdr:ext cx="405130" cy="256540"/>
    <xdr:sp macro="" textlink="">
      <xdr:nvSpPr>
        <xdr:cNvPr id="305" name="【公営住宅】&#10;有形固定資産減価償却率該当値テキスト"/>
        <xdr:cNvSpPr txBox="1"/>
      </xdr:nvSpPr>
      <xdr:spPr>
        <a:xfrm>
          <a:off x="4673600" y="144570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53975</xdr:rowOff>
    </xdr:from>
    <xdr:to xmlns:xdr="http://schemas.openxmlformats.org/drawingml/2006/spreadsheetDrawing">
      <xdr:col>20</xdr:col>
      <xdr:colOff>38100</xdr:colOff>
      <xdr:row>84</xdr:row>
      <xdr:rowOff>155575</xdr:rowOff>
    </xdr:to>
    <xdr:sp macro="" textlink="">
      <xdr:nvSpPr>
        <xdr:cNvPr id="306" name="楕円 305"/>
        <xdr:cNvSpPr/>
      </xdr:nvSpPr>
      <xdr:spPr>
        <a:xfrm>
          <a:off x="3746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104775</xdr:rowOff>
    </xdr:from>
    <xdr:to xmlns:xdr="http://schemas.openxmlformats.org/drawingml/2006/spreadsheetDrawing">
      <xdr:col>24</xdr:col>
      <xdr:colOff>63500</xdr:colOff>
      <xdr:row>84</xdr:row>
      <xdr:rowOff>127635</xdr:rowOff>
    </xdr:to>
    <xdr:cxnSp macro="">
      <xdr:nvCxnSpPr>
        <xdr:cNvPr id="307" name="直線コネクタ 306"/>
        <xdr:cNvCxnSpPr/>
      </xdr:nvCxnSpPr>
      <xdr:spPr>
        <a:xfrm>
          <a:off x="3797300" y="145065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13970</xdr:rowOff>
    </xdr:from>
    <xdr:to xmlns:xdr="http://schemas.openxmlformats.org/drawingml/2006/spreadsheetDrawing">
      <xdr:col>15</xdr:col>
      <xdr:colOff>101600</xdr:colOff>
      <xdr:row>84</xdr:row>
      <xdr:rowOff>115570</xdr:rowOff>
    </xdr:to>
    <xdr:sp macro="" textlink="">
      <xdr:nvSpPr>
        <xdr:cNvPr id="308" name="楕円 307"/>
        <xdr:cNvSpPr/>
      </xdr:nvSpPr>
      <xdr:spPr>
        <a:xfrm>
          <a:off x="2857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64770</xdr:rowOff>
    </xdr:from>
    <xdr:to xmlns:xdr="http://schemas.openxmlformats.org/drawingml/2006/spreadsheetDrawing">
      <xdr:col>19</xdr:col>
      <xdr:colOff>177800</xdr:colOff>
      <xdr:row>84</xdr:row>
      <xdr:rowOff>104775</xdr:rowOff>
    </xdr:to>
    <xdr:cxnSp macro="">
      <xdr:nvCxnSpPr>
        <xdr:cNvPr id="309" name="直線コネクタ 308"/>
        <xdr:cNvCxnSpPr/>
      </xdr:nvCxnSpPr>
      <xdr:spPr>
        <a:xfrm>
          <a:off x="2908300" y="14466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143510</xdr:rowOff>
    </xdr:from>
    <xdr:to xmlns:xdr="http://schemas.openxmlformats.org/drawingml/2006/spreadsheetDrawing">
      <xdr:col>10</xdr:col>
      <xdr:colOff>165100</xdr:colOff>
      <xdr:row>84</xdr:row>
      <xdr:rowOff>73660</xdr:rowOff>
    </xdr:to>
    <xdr:sp macro="" textlink="">
      <xdr:nvSpPr>
        <xdr:cNvPr id="310" name="楕円 309"/>
        <xdr:cNvSpPr/>
      </xdr:nvSpPr>
      <xdr:spPr>
        <a:xfrm>
          <a:off x="1968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22860</xdr:rowOff>
    </xdr:from>
    <xdr:to xmlns:xdr="http://schemas.openxmlformats.org/drawingml/2006/spreadsheetDrawing">
      <xdr:col>15</xdr:col>
      <xdr:colOff>50800</xdr:colOff>
      <xdr:row>84</xdr:row>
      <xdr:rowOff>64770</xdr:rowOff>
    </xdr:to>
    <xdr:cxnSp macro="">
      <xdr:nvCxnSpPr>
        <xdr:cNvPr id="311" name="直線コネクタ 310"/>
        <xdr:cNvCxnSpPr/>
      </xdr:nvCxnSpPr>
      <xdr:spPr>
        <a:xfrm>
          <a:off x="2019300" y="144246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99695</xdr:rowOff>
    </xdr:from>
    <xdr:to xmlns:xdr="http://schemas.openxmlformats.org/drawingml/2006/spreadsheetDrawing">
      <xdr:col>6</xdr:col>
      <xdr:colOff>38100</xdr:colOff>
      <xdr:row>84</xdr:row>
      <xdr:rowOff>29845</xdr:rowOff>
    </xdr:to>
    <xdr:sp macro="" textlink="">
      <xdr:nvSpPr>
        <xdr:cNvPr id="312" name="楕円 311"/>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150495</xdr:rowOff>
    </xdr:from>
    <xdr:to xmlns:xdr="http://schemas.openxmlformats.org/drawingml/2006/spreadsheetDrawing">
      <xdr:col>10</xdr:col>
      <xdr:colOff>114300</xdr:colOff>
      <xdr:row>84</xdr:row>
      <xdr:rowOff>22860</xdr:rowOff>
    </xdr:to>
    <xdr:cxnSp macro="">
      <xdr:nvCxnSpPr>
        <xdr:cNvPr id="313" name="直線コネクタ 312"/>
        <xdr:cNvCxnSpPr/>
      </xdr:nvCxnSpPr>
      <xdr:spPr>
        <a:xfrm>
          <a:off x="1130300" y="143808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6540"/>
    <xdr:sp macro="" textlink="">
      <xdr:nvSpPr>
        <xdr:cNvPr id="314" name="n_1aveValue【公営住宅】&#10;有形固定資産減価償却率"/>
        <xdr:cNvSpPr txBox="1"/>
      </xdr:nvSpPr>
      <xdr:spPr>
        <a:xfrm>
          <a:off x="3582035" y="13941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23495</xdr:rowOff>
    </xdr:from>
    <xdr:ext cx="402590" cy="259080"/>
    <xdr:sp macro="" textlink="">
      <xdr:nvSpPr>
        <xdr:cNvPr id="315" name="n_2aveValue【公営住宅】&#10;有形固定資産減価償却率"/>
        <xdr:cNvSpPr txBox="1"/>
      </xdr:nvSpPr>
      <xdr:spPr>
        <a:xfrm>
          <a:off x="2705735" y="13910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19685</xdr:rowOff>
    </xdr:from>
    <xdr:ext cx="402590" cy="256540"/>
    <xdr:sp macro="" textlink="">
      <xdr:nvSpPr>
        <xdr:cNvPr id="316" name="n_3aveValue【公営住宅】&#10;有形固定資産減価償却率"/>
        <xdr:cNvSpPr txBox="1"/>
      </xdr:nvSpPr>
      <xdr:spPr>
        <a:xfrm>
          <a:off x="1816735" y="13907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2540</xdr:rowOff>
    </xdr:from>
    <xdr:ext cx="402590" cy="259080"/>
    <xdr:sp macro="" textlink="">
      <xdr:nvSpPr>
        <xdr:cNvPr id="317" name="n_4aveValue【公営住宅】&#10;有形固定資産減価償却率"/>
        <xdr:cNvSpPr txBox="1"/>
      </xdr:nvSpPr>
      <xdr:spPr>
        <a:xfrm>
          <a:off x="927735" y="13889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146685</xdr:rowOff>
    </xdr:from>
    <xdr:ext cx="405130" cy="256540"/>
    <xdr:sp macro="" textlink="">
      <xdr:nvSpPr>
        <xdr:cNvPr id="318" name="n_1mainValue【公営住宅】&#10;有形固定資産減価償却率"/>
        <xdr:cNvSpPr txBox="1"/>
      </xdr:nvSpPr>
      <xdr:spPr>
        <a:xfrm>
          <a:off x="3582035" y="14548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106680</xdr:rowOff>
    </xdr:from>
    <xdr:ext cx="402590" cy="259080"/>
    <xdr:sp macro="" textlink="">
      <xdr:nvSpPr>
        <xdr:cNvPr id="319" name="n_2mainValue【公営住宅】&#10;有形固定資産減価償却率"/>
        <xdr:cNvSpPr txBox="1"/>
      </xdr:nvSpPr>
      <xdr:spPr>
        <a:xfrm>
          <a:off x="2705735" y="14508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64770</xdr:rowOff>
    </xdr:from>
    <xdr:ext cx="402590" cy="256540"/>
    <xdr:sp macro="" textlink="">
      <xdr:nvSpPr>
        <xdr:cNvPr id="320" name="n_3mainValue【公営住宅】&#10;有形固定資産減価償却率"/>
        <xdr:cNvSpPr txBox="1"/>
      </xdr:nvSpPr>
      <xdr:spPr>
        <a:xfrm>
          <a:off x="1816735" y="14466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20955</xdr:rowOff>
    </xdr:from>
    <xdr:ext cx="402590" cy="256540"/>
    <xdr:sp macro="" textlink="">
      <xdr:nvSpPr>
        <xdr:cNvPr id="321" name="n_4mainValue【公営住宅】&#10;有形固定資産減価償却率"/>
        <xdr:cNvSpPr txBox="1"/>
      </xdr:nvSpPr>
      <xdr:spPr>
        <a:xfrm>
          <a:off x="927735" y="14422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3" name="テキスト ボックス 332"/>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5" name="テキスト ボックス 334"/>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6540"/>
    <xdr:sp macro="" textlink="">
      <xdr:nvSpPr>
        <xdr:cNvPr id="339" name="テキスト ボックス 338"/>
        <xdr:cNvSpPr txBox="1"/>
      </xdr:nvSpPr>
      <xdr:spPr>
        <a:xfrm>
          <a:off x="6072505" y="1357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56515</xdr:rowOff>
    </xdr:from>
    <xdr:to xmlns:xdr="http://schemas.openxmlformats.org/drawingml/2006/spreadsheetDrawing">
      <xdr:col>54</xdr:col>
      <xdr:colOff>189865</xdr:colOff>
      <xdr:row>86</xdr:row>
      <xdr:rowOff>102870</xdr:rowOff>
    </xdr:to>
    <xdr:cxnSp macro="">
      <xdr:nvCxnSpPr>
        <xdr:cNvPr id="345" name="直線コネクタ 344"/>
        <xdr:cNvCxnSpPr/>
      </xdr:nvCxnSpPr>
      <xdr:spPr>
        <a:xfrm flipV="1">
          <a:off x="10476865" y="13429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6"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7" name="直線コネクタ 346"/>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3175</xdr:rowOff>
    </xdr:from>
    <xdr:ext cx="534670" cy="259080"/>
    <xdr:sp macro="" textlink="">
      <xdr:nvSpPr>
        <xdr:cNvPr id="348" name="【公営住宅】&#10;一人当たり面積最大値テキスト"/>
        <xdr:cNvSpPr txBox="1"/>
      </xdr:nvSpPr>
      <xdr:spPr>
        <a:xfrm>
          <a:off x="10515600"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56515</xdr:rowOff>
    </xdr:from>
    <xdr:to xmlns:xdr="http://schemas.openxmlformats.org/drawingml/2006/spreadsheetDrawing">
      <xdr:col>55</xdr:col>
      <xdr:colOff>88900</xdr:colOff>
      <xdr:row>78</xdr:row>
      <xdr:rowOff>56515</xdr:rowOff>
    </xdr:to>
    <xdr:cxnSp macro="">
      <xdr:nvCxnSpPr>
        <xdr:cNvPr id="349" name="直線コネクタ 348"/>
        <xdr:cNvCxnSpPr/>
      </xdr:nvCxnSpPr>
      <xdr:spPr>
        <a:xfrm>
          <a:off x="10388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15240</xdr:rowOff>
    </xdr:from>
    <xdr:ext cx="469900" cy="259080"/>
    <xdr:sp macro="" textlink="">
      <xdr:nvSpPr>
        <xdr:cNvPr id="350" name="【公営住宅】&#10;一人当たり面積平均値テキスト"/>
        <xdr:cNvSpPr txBox="1"/>
      </xdr:nvSpPr>
      <xdr:spPr>
        <a:xfrm>
          <a:off x="10515600" y="1441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163830</xdr:rowOff>
    </xdr:from>
    <xdr:to xmlns:xdr="http://schemas.openxmlformats.org/drawingml/2006/spreadsheetDrawing">
      <xdr:col>55</xdr:col>
      <xdr:colOff>50800</xdr:colOff>
      <xdr:row>85</xdr:row>
      <xdr:rowOff>93980</xdr:rowOff>
    </xdr:to>
    <xdr:sp macro="" textlink="">
      <xdr:nvSpPr>
        <xdr:cNvPr id="351" name="フローチャート: 判断 350"/>
        <xdr:cNvSpPr/>
      </xdr:nvSpPr>
      <xdr:spPr>
        <a:xfrm>
          <a:off x="104267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6985</xdr:rowOff>
    </xdr:from>
    <xdr:to xmlns:xdr="http://schemas.openxmlformats.org/drawingml/2006/spreadsheetDrawing">
      <xdr:col>50</xdr:col>
      <xdr:colOff>165100</xdr:colOff>
      <xdr:row>85</xdr:row>
      <xdr:rowOff>109220</xdr:rowOff>
    </xdr:to>
    <xdr:sp macro="" textlink="">
      <xdr:nvSpPr>
        <xdr:cNvPr id="352" name="フローチャート: 判断 351"/>
        <xdr:cNvSpPr/>
      </xdr:nvSpPr>
      <xdr:spPr>
        <a:xfrm>
          <a:off x="9588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22225</xdr:rowOff>
    </xdr:from>
    <xdr:to xmlns:xdr="http://schemas.openxmlformats.org/drawingml/2006/spreadsheetDrawing">
      <xdr:col>46</xdr:col>
      <xdr:colOff>38100</xdr:colOff>
      <xdr:row>85</xdr:row>
      <xdr:rowOff>123825</xdr:rowOff>
    </xdr:to>
    <xdr:sp macro="" textlink="">
      <xdr:nvSpPr>
        <xdr:cNvPr id="353" name="フローチャート: 判断 352"/>
        <xdr:cNvSpPr/>
      </xdr:nvSpPr>
      <xdr:spPr>
        <a:xfrm>
          <a:off x="8699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14605</xdr:rowOff>
    </xdr:from>
    <xdr:to xmlns:xdr="http://schemas.openxmlformats.org/drawingml/2006/spreadsheetDrawing">
      <xdr:col>41</xdr:col>
      <xdr:colOff>101600</xdr:colOff>
      <xdr:row>85</xdr:row>
      <xdr:rowOff>116205</xdr:rowOff>
    </xdr:to>
    <xdr:sp macro="" textlink="">
      <xdr:nvSpPr>
        <xdr:cNvPr id="354" name="フローチャート: 判断 353"/>
        <xdr:cNvSpPr/>
      </xdr:nvSpPr>
      <xdr:spPr>
        <a:xfrm>
          <a:off x="7810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9525</xdr:rowOff>
    </xdr:from>
    <xdr:to xmlns:xdr="http://schemas.openxmlformats.org/drawingml/2006/spreadsheetDrawing">
      <xdr:col>36</xdr:col>
      <xdr:colOff>165100</xdr:colOff>
      <xdr:row>85</xdr:row>
      <xdr:rowOff>111125</xdr:rowOff>
    </xdr:to>
    <xdr:sp macro="" textlink="">
      <xdr:nvSpPr>
        <xdr:cNvPr id="355" name="フローチャート: 判断 354"/>
        <xdr:cNvSpPr/>
      </xdr:nvSpPr>
      <xdr:spPr>
        <a:xfrm>
          <a:off x="6921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xdr:rowOff>
    </xdr:from>
    <xdr:to xmlns:xdr="http://schemas.openxmlformats.org/drawingml/2006/spreadsheetDrawing">
      <xdr:col>55</xdr:col>
      <xdr:colOff>50800</xdr:colOff>
      <xdr:row>85</xdr:row>
      <xdr:rowOff>102235</xdr:rowOff>
    </xdr:to>
    <xdr:sp macro="" textlink="">
      <xdr:nvSpPr>
        <xdr:cNvPr id="361" name="楕円 360"/>
        <xdr:cNvSpPr/>
      </xdr:nvSpPr>
      <xdr:spPr>
        <a:xfrm>
          <a:off x="10426700" y="145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151130</xdr:rowOff>
    </xdr:from>
    <xdr:ext cx="469900" cy="259080"/>
    <xdr:sp macro="" textlink="">
      <xdr:nvSpPr>
        <xdr:cNvPr id="362" name="【公営住宅】&#10;一人当たり面積該当値テキスト"/>
        <xdr:cNvSpPr txBox="1"/>
      </xdr:nvSpPr>
      <xdr:spPr>
        <a:xfrm>
          <a:off x="10515600" y="1455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3175</xdr:rowOff>
    </xdr:from>
    <xdr:to xmlns:xdr="http://schemas.openxmlformats.org/drawingml/2006/spreadsheetDrawing">
      <xdr:col>50</xdr:col>
      <xdr:colOff>165100</xdr:colOff>
      <xdr:row>85</xdr:row>
      <xdr:rowOff>104775</xdr:rowOff>
    </xdr:to>
    <xdr:sp macro="" textlink="">
      <xdr:nvSpPr>
        <xdr:cNvPr id="363" name="楕円 362"/>
        <xdr:cNvSpPr/>
      </xdr:nvSpPr>
      <xdr:spPr>
        <a:xfrm>
          <a:off x="9588500" y="14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52070</xdr:rowOff>
    </xdr:from>
    <xdr:to xmlns:xdr="http://schemas.openxmlformats.org/drawingml/2006/spreadsheetDrawing">
      <xdr:col>55</xdr:col>
      <xdr:colOff>0</xdr:colOff>
      <xdr:row>85</xdr:row>
      <xdr:rowOff>53975</xdr:rowOff>
    </xdr:to>
    <xdr:cxnSp macro="">
      <xdr:nvCxnSpPr>
        <xdr:cNvPr id="364" name="直線コネクタ 363"/>
        <xdr:cNvCxnSpPr/>
      </xdr:nvCxnSpPr>
      <xdr:spPr>
        <a:xfrm flipV="1">
          <a:off x="9639300" y="146253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5080</xdr:rowOff>
    </xdr:from>
    <xdr:to xmlns:xdr="http://schemas.openxmlformats.org/drawingml/2006/spreadsheetDrawing">
      <xdr:col>46</xdr:col>
      <xdr:colOff>38100</xdr:colOff>
      <xdr:row>85</xdr:row>
      <xdr:rowOff>106680</xdr:rowOff>
    </xdr:to>
    <xdr:sp macro="" textlink="">
      <xdr:nvSpPr>
        <xdr:cNvPr id="365" name="楕円 364"/>
        <xdr:cNvSpPr/>
      </xdr:nvSpPr>
      <xdr:spPr>
        <a:xfrm>
          <a:off x="8699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53975</xdr:rowOff>
    </xdr:from>
    <xdr:to xmlns:xdr="http://schemas.openxmlformats.org/drawingml/2006/spreadsheetDrawing">
      <xdr:col>50</xdr:col>
      <xdr:colOff>114300</xdr:colOff>
      <xdr:row>85</xdr:row>
      <xdr:rowOff>55880</xdr:rowOff>
    </xdr:to>
    <xdr:cxnSp macro="">
      <xdr:nvCxnSpPr>
        <xdr:cNvPr id="366" name="直線コネクタ 365"/>
        <xdr:cNvCxnSpPr/>
      </xdr:nvCxnSpPr>
      <xdr:spPr>
        <a:xfrm flipV="1">
          <a:off x="8750300" y="14627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8890</xdr:rowOff>
    </xdr:from>
    <xdr:to xmlns:xdr="http://schemas.openxmlformats.org/drawingml/2006/spreadsheetDrawing">
      <xdr:col>41</xdr:col>
      <xdr:colOff>101600</xdr:colOff>
      <xdr:row>85</xdr:row>
      <xdr:rowOff>110490</xdr:rowOff>
    </xdr:to>
    <xdr:sp macro="" textlink="">
      <xdr:nvSpPr>
        <xdr:cNvPr id="367" name="楕円 366"/>
        <xdr:cNvSpPr/>
      </xdr:nvSpPr>
      <xdr:spPr>
        <a:xfrm>
          <a:off x="7810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55880</xdr:rowOff>
    </xdr:from>
    <xdr:to xmlns:xdr="http://schemas.openxmlformats.org/drawingml/2006/spreadsheetDrawing">
      <xdr:col>45</xdr:col>
      <xdr:colOff>177800</xdr:colOff>
      <xdr:row>85</xdr:row>
      <xdr:rowOff>59690</xdr:rowOff>
    </xdr:to>
    <xdr:cxnSp macro="">
      <xdr:nvCxnSpPr>
        <xdr:cNvPr id="368" name="直線コネクタ 367"/>
        <xdr:cNvCxnSpPr/>
      </xdr:nvCxnSpPr>
      <xdr:spPr>
        <a:xfrm flipV="1">
          <a:off x="7861300" y="14629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11430</xdr:rowOff>
    </xdr:from>
    <xdr:to xmlns:xdr="http://schemas.openxmlformats.org/drawingml/2006/spreadsheetDrawing">
      <xdr:col>36</xdr:col>
      <xdr:colOff>165100</xdr:colOff>
      <xdr:row>85</xdr:row>
      <xdr:rowOff>113030</xdr:rowOff>
    </xdr:to>
    <xdr:sp macro="" textlink="">
      <xdr:nvSpPr>
        <xdr:cNvPr id="369" name="楕円 368"/>
        <xdr:cNvSpPr/>
      </xdr:nvSpPr>
      <xdr:spPr>
        <a:xfrm>
          <a:off x="6921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59690</xdr:rowOff>
    </xdr:from>
    <xdr:to xmlns:xdr="http://schemas.openxmlformats.org/drawingml/2006/spreadsheetDrawing">
      <xdr:col>41</xdr:col>
      <xdr:colOff>50800</xdr:colOff>
      <xdr:row>85</xdr:row>
      <xdr:rowOff>62230</xdr:rowOff>
    </xdr:to>
    <xdr:cxnSp macro="">
      <xdr:nvCxnSpPr>
        <xdr:cNvPr id="370" name="直線コネクタ 369"/>
        <xdr:cNvCxnSpPr/>
      </xdr:nvCxnSpPr>
      <xdr:spPr>
        <a:xfrm flipV="1">
          <a:off x="6972300" y="14632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99695</xdr:rowOff>
    </xdr:from>
    <xdr:ext cx="469900" cy="256540"/>
    <xdr:sp macro="" textlink="">
      <xdr:nvSpPr>
        <xdr:cNvPr id="371" name="n_1aveValue【公営住宅】&#10;一人当たり面積"/>
        <xdr:cNvSpPr txBox="1"/>
      </xdr:nvSpPr>
      <xdr:spPr>
        <a:xfrm>
          <a:off x="9391650" y="146729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114935</xdr:rowOff>
    </xdr:from>
    <xdr:ext cx="467360" cy="259080"/>
    <xdr:sp macro="" textlink="">
      <xdr:nvSpPr>
        <xdr:cNvPr id="372" name="n_2aveValue【公営住宅】&#10;一人当たり面積"/>
        <xdr:cNvSpPr txBox="1"/>
      </xdr:nvSpPr>
      <xdr:spPr>
        <a:xfrm>
          <a:off x="8515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107315</xdr:rowOff>
    </xdr:from>
    <xdr:ext cx="467360" cy="259080"/>
    <xdr:sp macro="" textlink="">
      <xdr:nvSpPr>
        <xdr:cNvPr id="373" name="n_3aveValue【公営住宅】&#10;一人当たり面積"/>
        <xdr:cNvSpPr txBox="1"/>
      </xdr:nvSpPr>
      <xdr:spPr>
        <a:xfrm>
          <a:off x="7626350" y="14680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127635</xdr:rowOff>
    </xdr:from>
    <xdr:ext cx="467360" cy="259080"/>
    <xdr:sp macro="" textlink="">
      <xdr:nvSpPr>
        <xdr:cNvPr id="374" name="n_4aveValue【公営住宅】&#10;一人当たり面積"/>
        <xdr:cNvSpPr txBox="1"/>
      </xdr:nvSpPr>
      <xdr:spPr>
        <a:xfrm>
          <a:off x="6737350" y="14357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121285</xdr:rowOff>
    </xdr:from>
    <xdr:ext cx="469900" cy="256540"/>
    <xdr:sp macro="" textlink="">
      <xdr:nvSpPr>
        <xdr:cNvPr id="375" name="n_1mainValue【公営住宅】&#10;一人当たり面積"/>
        <xdr:cNvSpPr txBox="1"/>
      </xdr:nvSpPr>
      <xdr:spPr>
        <a:xfrm>
          <a:off x="9391650" y="14351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123190</xdr:rowOff>
    </xdr:from>
    <xdr:ext cx="467360" cy="256540"/>
    <xdr:sp macro="" textlink="">
      <xdr:nvSpPr>
        <xdr:cNvPr id="376" name="n_2mainValue【公営住宅】&#10;一人当たり面積"/>
        <xdr:cNvSpPr txBox="1"/>
      </xdr:nvSpPr>
      <xdr:spPr>
        <a:xfrm>
          <a:off x="8515350" y="14353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127000</xdr:rowOff>
    </xdr:from>
    <xdr:ext cx="467360" cy="259080"/>
    <xdr:sp macro="" textlink="">
      <xdr:nvSpPr>
        <xdr:cNvPr id="377" name="n_3mainValue【公営住宅】&#10;一人当たり面積"/>
        <xdr:cNvSpPr txBox="1"/>
      </xdr:nvSpPr>
      <xdr:spPr>
        <a:xfrm>
          <a:off x="7626350" y="14357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104140</xdr:rowOff>
    </xdr:from>
    <xdr:ext cx="467360" cy="259080"/>
    <xdr:sp macro="" textlink="">
      <xdr:nvSpPr>
        <xdr:cNvPr id="378" name="n_4mainValue【公営住宅】&#10;一人当たり面積"/>
        <xdr:cNvSpPr txBox="1"/>
      </xdr:nvSpPr>
      <xdr:spPr>
        <a:xfrm>
          <a:off x="6737350" y="14677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3" name="テキスト ボックス 4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5" name="テキスト ボックス 4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407" name="テキスト ボックス 406"/>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11" name="テキスト ボックス 410"/>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417" name="テキスト ボックス 416"/>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45085</xdr:rowOff>
    </xdr:from>
    <xdr:to xmlns:xdr="http://schemas.openxmlformats.org/drawingml/2006/spreadsheetDrawing">
      <xdr:col>85</xdr:col>
      <xdr:colOff>126365</xdr:colOff>
      <xdr:row>42</xdr:row>
      <xdr:rowOff>92710</xdr:rowOff>
    </xdr:to>
    <xdr:cxnSp macro="">
      <xdr:nvCxnSpPr>
        <xdr:cNvPr id="420" name="直線コネクタ 419"/>
        <xdr:cNvCxnSpPr/>
      </xdr:nvCxnSpPr>
      <xdr:spPr>
        <a:xfrm flipV="1">
          <a:off x="16318865" y="587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163195</xdr:rowOff>
    </xdr:from>
    <xdr:ext cx="405130" cy="259080"/>
    <xdr:sp macro="" textlink="">
      <xdr:nvSpPr>
        <xdr:cNvPr id="423" name="【認定こども園・幼稚園・保育所】&#10;有形固定資産減価償却率最大値テキスト"/>
        <xdr:cNvSpPr txBox="1"/>
      </xdr:nvSpPr>
      <xdr:spPr>
        <a:xfrm>
          <a:off x="16357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45085</xdr:rowOff>
    </xdr:from>
    <xdr:to xmlns:xdr="http://schemas.openxmlformats.org/drawingml/2006/spreadsheetDrawing">
      <xdr:col>86</xdr:col>
      <xdr:colOff>25400</xdr:colOff>
      <xdr:row>34</xdr:row>
      <xdr:rowOff>45085</xdr:rowOff>
    </xdr:to>
    <xdr:cxnSp macro="">
      <xdr:nvCxnSpPr>
        <xdr:cNvPr id="424" name="直線コネクタ 423"/>
        <xdr:cNvCxnSpPr/>
      </xdr:nvCxnSpPr>
      <xdr:spPr>
        <a:xfrm>
          <a:off x="16230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102235</xdr:rowOff>
    </xdr:from>
    <xdr:ext cx="405130" cy="258445"/>
    <xdr:sp macro="" textlink="">
      <xdr:nvSpPr>
        <xdr:cNvPr id="425" name="【認定こども園・幼稚園・保育所】&#10;有形固定資産減価償却率平均値テキスト"/>
        <xdr:cNvSpPr txBox="1"/>
      </xdr:nvSpPr>
      <xdr:spPr>
        <a:xfrm>
          <a:off x="16357600" y="627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79375</xdr:rowOff>
    </xdr:from>
    <xdr:to xmlns:xdr="http://schemas.openxmlformats.org/drawingml/2006/spreadsheetDrawing">
      <xdr:col>85</xdr:col>
      <xdr:colOff>177800</xdr:colOff>
      <xdr:row>38</xdr:row>
      <xdr:rowOff>9525</xdr:rowOff>
    </xdr:to>
    <xdr:sp macro="" textlink="">
      <xdr:nvSpPr>
        <xdr:cNvPr id="426" name="フローチャート: 判断 425"/>
        <xdr:cNvSpPr/>
      </xdr:nvSpPr>
      <xdr:spPr>
        <a:xfrm>
          <a:off x="16268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427" name="フローチャート: 判断 42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43180</xdr:rowOff>
    </xdr:from>
    <xdr:to xmlns:xdr="http://schemas.openxmlformats.org/drawingml/2006/spreadsheetDrawing">
      <xdr:col>76</xdr:col>
      <xdr:colOff>165100</xdr:colOff>
      <xdr:row>37</xdr:row>
      <xdr:rowOff>144780</xdr:rowOff>
    </xdr:to>
    <xdr:sp macro="" textlink="">
      <xdr:nvSpPr>
        <xdr:cNvPr id="428" name="フローチャート: 判断 427"/>
        <xdr:cNvSpPr/>
      </xdr:nvSpPr>
      <xdr:spPr>
        <a:xfrm>
          <a:off x="1454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429" name="フローチャート: 判断 428"/>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88900</xdr:rowOff>
    </xdr:from>
    <xdr:to xmlns:xdr="http://schemas.openxmlformats.org/drawingml/2006/spreadsheetDrawing">
      <xdr:col>67</xdr:col>
      <xdr:colOff>101600</xdr:colOff>
      <xdr:row>38</xdr:row>
      <xdr:rowOff>19050</xdr:rowOff>
    </xdr:to>
    <xdr:sp macro="" textlink="">
      <xdr:nvSpPr>
        <xdr:cNvPr id="430" name="フローチャート: 判断 429"/>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56515</xdr:rowOff>
    </xdr:from>
    <xdr:to xmlns:xdr="http://schemas.openxmlformats.org/drawingml/2006/spreadsheetDrawing">
      <xdr:col>85</xdr:col>
      <xdr:colOff>177800</xdr:colOff>
      <xdr:row>38</xdr:row>
      <xdr:rowOff>158115</xdr:rowOff>
    </xdr:to>
    <xdr:sp macro="" textlink="">
      <xdr:nvSpPr>
        <xdr:cNvPr id="436" name="楕円 435"/>
        <xdr:cNvSpPr/>
      </xdr:nvSpPr>
      <xdr:spPr>
        <a:xfrm>
          <a:off x="16268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34925</xdr:rowOff>
    </xdr:from>
    <xdr:ext cx="405130" cy="259080"/>
    <xdr:sp macro="" textlink="">
      <xdr:nvSpPr>
        <xdr:cNvPr id="437" name="【認定こども園・幼稚園・保育所】&#10;有形固定資産減価償却率該当値テキスト"/>
        <xdr:cNvSpPr txBox="1"/>
      </xdr:nvSpPr>
      <xdr:spPr>
        <a:xfrm>
          <a:off x="16357600" y="655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438" name="楕円 437"/>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87630</xdr:rowOff>
    </xdr:from>
    <xdr:to xmlns:xdr="http://schemas.openxmlformats.org/drawingml/2006/spreadsheetDrawing">
      <xdr:col>85</xdr:col>
      <xdr:colOff>127000</xdr:colOff>
      <xdr:row>38</xdr:row>
      <xdr:rowOff>107315</xdr:rowOff>
    </xdr:to>
    <xdr:cxnSp macro="">
      <xdr:nvCxnSpPr>
        <xdr:cNvPr id="439" name="直線コネクタ 438"/>
        <xdr:cNvCxnSpPr/>
      </xdr:nvCxnSpPr>
      <xdr:spPr>
        <a:xfrm>
          <a:off x="15481300" y="66027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159385</xdr:rowOff>
    </xdr:from>
    <xdr:to xmlns:xdr="http://schemas.openxmlformats.org/drawingml/2006/spreadsheetDrawing">
      <xdr:col>76</xdr:col>
      <xdr:colOff>165100</xdr:colOff>
      <xdr:row>38</xdr:row>
      <xdr:rowOff>89535</xdr:rowOff>
    </xdr:to>
    <xdr:sp macro="" textlink="">
      <xdr:nvSpPr>
        <xdr:cNvPr id="440" name="楕円 439"/>
        <xdr:cNvSpPr/>
      </xdr:nvSpPr>
      <xdr:spPr>
        <a:xfrm>
          <a:off x="1454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38735</xdr:rowOff>
    </xdr:from>
    <xdr:to xmlns:xdr="http://schemas.openxmlformats.org/drawingml/2006/spreadsheetDrawing">
      <xdr:col>81</xdr:col>
      <xdr:colOff>50800</xdr:colOff>
      <xdr:row>38</xdr:row>
      <xdr:rowOff>87630</xdr:rowOff>
    </xdr:to>
    <xdr:cxnSp macro="">
      <xdr:nvCxnSpPr>
        <xdr:cNvPr id="441" name="直線コネクタ 440"/>
        <xdr:cNvCxnSpPr/>
      </xdr:nvCxnSpPr>
      <xdr:spPr>
        <a:xfrm>
          <a:off x="14592300" y="65538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128270</xdr:rowOff>
    </xdr:from>
    <xdr:to xmlns:xdr="http://schemas.openxmlformats.org/drawingml/2006/spreadsheetDrawing">
      <xdr:col>72</xdr:col>
      <xdr:colOff>38100</xdr:colOff>
      <xdr:row>38</xdr:row>
      <xdr:rowOff>58420</xdr:rowOff>
    </xdr:to>
    <xdr:sp macro="" textlink="">
      <xdr:nvSpPr>
        <xdr:cNvPr id="442" name="楕円 441"/>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7620</xdr:rowOff>
    </xdr:from>
    <xdr:to xmlns:xdr="http://schemas.openxmlformats.org/drawingml/2006/spreadsheetDrawing">
      <xdr:col>76</xdr:col>
      <xdr:colOff>114300</xdr:colOff>
      <xdr:row>38</xdr:row>
      <xdr:rowOff>38735</xdr:rowOff>
    </xdr:to>
    <xdr:cxnSp macro="">
      <xdr:nvCxnSpPr>
        <xdr:cNvPr id="443" name="直線コネクタ 442"/>
        <xdr:cNvCxnSpPr/>
      </xdr:nvCxnSpPr>
      <xdr:spPr>
        <a:xfrm>
          <a:off x="13703300" y="65227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76200</xdr:rowOff>
    </xdr:from>
    <xdr:to xmlns:xdr="http://schemas.openxmlformats.org/drawingml/2006/spreadsheetDrawing">
      <xdr:col>67</xdr:col>
      <xdr:colOff>101600</xdr:colOff>
      <xdr:row>38</xdr:row>
      <xdr:rowOff>6350</xdr:rowOff>
    </xdr:to>
    <xdr:sp macro="" textlink="">
      <xdr:nvSpPr>
        <xdr:cNvPr id="444" name="楕円 443"/>
        <xdr:cNvSpPr/>
      </xdr:nvSpPr>
      <xdr:spPr>
        <a:xfrm>
          <a:off x="12763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127000</xdr:rowOff>
    </xdr:from>
    <xdr:to xmlns:xdr="http://schemas.openxmlformats.org/drawingml/2006/spreadsheetDrawing">
      <xdr:col>71</xdr:col>
      <xdr:colOff>177800</xdr:colOff>
      <xdr:row>38</xdr:row>
      <xdr:rowOff>7620</xdr:rowOff>
    </xdr:to>
    <xdr:cxnSp macro="">
      <xdr:nvCxnSpPr>
        <xdr:cNvPr id="445" name="直線コネクタ 444"/>
        <xdr:cNvCxnSpPr/>
      </xdr:nvCxnSpPr>
      <xdr:spPr>
        <a:xfrm>
          <a:off x="12814300" y="64706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11430</xdr:rowOff>
    </xdr:from>
    <xdr:ext cx="405130" cy="259080"/>
    <xdr:sp macro="" textlink="">
      <xdr:nvSpPr>
        <xdr:cNvPr id="446" name="n_1aveValue【認定こども園・幼稚園・保育所】&#10;有形固定資産減価償却率"/>
        <xdr:cNvSpPr txBox="1"/>
      </xdr:nvSpPr>
      <xdr:spPr>
        <a:xfrm>
          <a:off x="15266035" y="618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161290</xdr:rowOff>
    </xdr:from>
    <xdr:ext cx="402590" cy="259080"/>
    <xdr:sp macro="" textlink="">
      <xdr:nvSpPr>
        <xdr:cNvPr id="447" name="n_2aveValue【認定こども園・幼稚園・保育所】&#10;有形固定資産減価償却率"/>
        <xdr:cNvSpPr txBox="1"/>
      </xdr:nvSpPr>
      <xdr:spPr>
        <a:xfrm>
          <a:off x="14389735" y="6162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149860</xdr:rowOff>
    </xdr:from>
    <xdr:ext cx="402590" cy="259080"/>
    <xdr:sp macro="" textlink="">
      <xdr:nvSpPr>
        <xdr:cNvPr id="448" name="n_3aveValue【認定こども園・幼稚園・保育所】&#10;有形固定資産減価償却率"/>
        <xdr:cNvSpPr txBox="1"/>
      </xdr:nvSpPr>
      <xdr:spPr>
        <a:xfrm>
          <a:off x="13500735" y="6150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10160</xdr:rowOff>
    </xdr:from>
    <xdr:ext cx="402590" cy="259080"/>
    <xdr:sp macro="" textlink="">
      <xdr:nvSpPr>
        <xdr:cNvPr id="449" name="n_4aveValue【認定こども園・幼稚園・保育所】&#10;有形固定資産減価償却率"/>
        <xdr:cNvSpPr txBox="1"/>
      </xdr:nvSpPr>
      <xdr:spPr>
        <a:xfrm>
          <a:off x="12611735" y="6525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129540</xdr:rowOff>
    </xdr:from>
    <xdr:ext cx="405130" cy="259080"/>
    <xdr:sp macro="" textlink="">
      <xdr:nvSpPr>
        <xdr:cNvPr id="450" name="n_1mainValue【認定こども園・幼稚園・保育所】&#10;有形固定資産減価償却率"/>
        <xdr:cNvSpPr txBox="1"/>
      </xdr:nvSpPr>
      <xdr:spPr>
        <a:xfrm>
          <a:off x="15266035"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80645</xdr:rowOff>
    </xdr:from>
    <xdr:ext cx="402590" cy="259080"/>
    <xdr:sp macro="" textlink="">
      <xdr:nvSpPr>
        <xdr:cNvPr id="451" name="n_2mainValue【認定こども園・幼稚園・保育所】&#10;有形固定資産減価償却率"/>
        <xdr:cNvSpPr txBox="1"/>
      </xdr:nvSpPr>
      <xdr:spPr>
        <a:xfrm>
          <a:off x="14389735" y="6595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49530</xdr:rowOff>
    </xdr:from>
    <xdr:ext cx="402590" cy="259080"/>
    <xdr:sp macro="" textlink="">
      <xdr:nvSpPr>
        <xdr:cNvPr id="452" name="n_3mainValue【認定こども園・幼稚園・保育所】&#10;有形固定資産減価償却率"/>
        <xdr:cNvSpPr txBox="1"/>
      </xdr:nvSpPr>
      <xdr:spPr>
        <a:xfrm>
          <a:off x="13500735" y="6564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22860</xdr:rowOff>
    </xdr:from>
    <xdr:ext cx="402590" cy="259080"/>
    <xdr:sp macro="" textlink="">
      <xdr:nvSpPr>
        <xdr:cNvPr id="453" name="n_4mainValue【認定こども園・幼稚園・保育所】&#10;有形固定資産減価償却率"/>
        <xdr:cNvSpPr txBox="1"/>
      </xdr:nvSpPr>
      <xdr:spPr>
        <a:xfrm>
          <a:off x="12611735" y="619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2" name="テキスト ボックス 46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65" name="テキスト ボックス 464"/>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67" name="テキスト ボックス 466"/>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69" name="テキスト ボックス 468"/>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71" name="テキスト ボックス 470"/>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73" name="テキスト ボックス 472"/>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5" name="テキスト ボックス 4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151130</xdr:rowOff>
    </xdr:from>
    <xdr:to xmlns:xdr="http://schemas.openxmlformats.org/drawingml/2006/spreadsheetDrawing">
      <xdr:col>116</xdr:col>
      <xdr:colOff>62865</xdr:colOff>
      <xdr:row>42</xdr:row>
      <xdr:rowOff>19685</xdr:rowOff>
    </xdr:to>
    <xdr:cxnSp macro="">
      <xdr:nvCxnSpPr>
        <xdr:cNvPr id="477" name="直線コネクタ 476"/>
        <xdr:cNvCxnSpPr/>
      </xdr:nvCxnSpPr>
      <xdr:spPr>
        <a:xfrm flipV="1">
          <a:off x="22160865" y="598043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23495</xdr:rowOff>
    </xdr:from>
    <xdr:ext cx="469900" cy="259080"/>
    <xdr:sp macro="" textlink="">
      <xdr:nvSpPr>
        <xdr:cNvPr id="478" name="【認定こども園・幼稚園・保育所】&#10;一人当たり面積最小値テキスト"/>
        <xdr:cNvSpPr txBox="1"/>
      </xdr:nvSpPr>
      <xdr:spPr>
        <a:xfrm>
          <a:off x="22199600" y="722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19685</xdr:rowOff>
    </xdr:from>
    <xdr:to xmlns:xdr="http://schemas.openxmlformats.org/drawingml/2006/spreadsheetDrawing">
      <xdr:col>116</xdr:col>
      <xdr:colOff>152400</xdr:colOff>
      <xdr:row>42</xdr:row>
      <xdr:rowOff>19685</xdr:rowOff>
    </xdr:to>
    <xdr:cxnSp macro="">
      <xdr:nvCxnSpPr>
        <xdr:cNvPr id="479" name="直線コネクタ 478"/>
        <xdr:cNvCxnSpPr/>
      </xdr:nvCxnSpPr>
      <xdr:spPr>
        <a:xfrm>
          <a:off x="22072600" y="722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97790</xdr:rowOff>
    </xdr:from>
    <xdr:ext cx="469900" cy="256540"/>
    <xdr:sp macro="" textlink="">
      <xdr:nvSpPr>
        <xdr:cNvPr id="480" name="【認定こども園・幼稚園・保育所】&#10;一人当たり面積最大値テキスト"/>
        <xdr:cNvSpPr txBox="1"/>
      </xdr:nvSpPr>
      <xdr:spPr>
        <a:xfrm>
          <a:off x="22199600" y="5755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151130</xdr:rowOff>
    </xdr:from>
    <xdr:to xmlns:xdr="http://schemas.openxmlformats.org/drawingml/2006/spreadsheetDrawing">
      <xdr:col>116</xdr:col>
      <xdr:colOff>152400</xdr:colOff>
      <xdr:row>34</xdr:row>
      <xdr:rowOff>151130</xdr:rowOff>
    </xdr:to>
    <xdr:cxnSp macro="">
      <xdr:nvCxnSpPr>
        <xdr:cNvPr id="481" name="直線コネクタ 480"/>
        <xdr:cNvCxnSpPr/>
      </xdr:nvCxnSpPr>
      <xdr:spPr>
        <a:xfrm>
          <a:off x="22072600" y="59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83185</xdr:rowOff>
    </xdr:from>
    <xdr:ext cx="469900" cy="259080"/>
    <xdr:sp macro="" textlink="">
      <xdr:nvSpPr>
        <xdr:cNvPr id="482" name="【認定こども園・幼稚園・保育所】&#10;一人当たり面積平均値テキスト"/>
        <xdr:cNvSpPr txBox="1"/>
      </xdr:nvSpPr>
      <xdr:spPr>
        <a:xfrm>
          <a:off x="22199600" y="6769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60325</xdr:rowOff>
    </xdr:from>
    <xdr:to xmlns:xdr="http://schemas.openxmlformats.org/drawingml/2006/spreadsheetDrawing">
      <xdr:col>116</xdr:col>
      <xdr:colOff>114300</xdr:colOff>
      <xdr:row>40</xdr:row>
      <xdr:rowOff>161925</xdr:rowOff>
    </xdr:to>
    <xdr:sp macro="" textlink="">
      <xdr:nvSpPr>
        <xdr:cNvPr id="483" name="フローチャート: 判断 482"/>
        <xdr:cNvSpPr/>
      </xdr:nvSpPr>
      <xdr:spPr>
        <a:xfrm>
          <a:off x="221107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64135</xdr:rowOff>
    </xdr:from>
    <xdr:to xmlns:xdr="http://schemas.openxmlformats.org/drawingml/2006/spreadsheetDrawing">
      <xdr:col>112</xdr:col>
      <xdr:colOff>38100</xdr:colOff>
      <xdr:row>40</xdr:row>
      <xdr:rowOff>166370</xdr:rowOff>
    </xdr:to>
    <xdr:sp macro="" textlink="">
      <xdr:nvSpPr>
        <xdr:cNvPr id="484" name="フローチャート: 判断 483"/>
        <xdr:cNvSpPr/>
      </xdr:nvSpPr>
      <xdr:spPr>
        <a:xfrm>
          <a:off x="21272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74930</xdr:rowOff>
    </xdr:from>
    <xdr:to xmlns:xdr="http://schemas.openxmlformats.org/drawingml/2006/spreadsheetDrawing">
      <xdr:col>107</xdr:col>
      <xdr:colOff>101600</xdr:colOff>
      <xdr:row>41</xdr:row>
      <xdr:rowOff>5080</xdr:rowOff>
    </xdr:to>
    <xdr:sp macro="" textlink="">
      <xdr:nvSpPr>
        <xdr:cNvPr id="485" name="フローチャート: 判断 4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71755</xdr:rowOff>
    </xdr:from>
    <xdr:to xmlns:xdr="http://schemas.openxmlformats.org/drawingml/2006/spreadsheetDrawing">
      <xdr:col>102</xdr:col>
      <xdr:colOff>165100</xdr:colOff>
      <xdr:row>41</xdr:row>
      <xdr:rowOff>1905</xdr:rowOff>
    </xdr:to>
    <xdr:sp macro="" textlink="">
      <xdr:nvSpPr>
        <xdr:cNvPr id="486" name="フローチャート: 判断 485"/>
        <xdr:cNvSpPr/>
      </xdr:nvSpPr>
      <xdr:spPr>
        <a:xfrm>
          <a:off x="19494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60960</xdr:rowOff>
    </xdr:from>
    <xdr:to xmlns:xdr="http://schemas.openxmlformats.org/drawingml/2006/spreadsheetDrawing">
      <xdr:col>98</xdr:col>
      <xdr:colOff>38100</xdr:colOff>
      <xdr:row>37</xdr:row>
      <xdr:rowOff>162560</xdr:rowOff>
    </xdr:to>
    <xdr:sp macro="" textlink="">
      <xdr:nvSpPr>
        <xdr:cNvPr id="487" name="フローチャート: 判断 486"/>
        <xdr:cNvSpPr/>
      </xdr:nvSpPr>
      <xdr:spPr>
        <a:xfrm>
          <a:off x="18605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144780</xdr:rowOff>
    </xdr:from>
    <xdr:to xmlns:xdr="http://schemas.openxmlformats.org/drawingml/2006/spreadsheetDrawing">
      <xdr:col>116</xdr:col>
      <xdr:colOff>114300</xdr:colOff>
      <xdr:row>41</xdr:row>
      <xdr:rowOff>74930</xdr:rowOff>
    </xdr:to>
    <xdr:sp macro="" textlink="">
      <xdr:nvSpPr>
        <xdr:cNvPr id="493" name="楕円 492"/>
        <xdr:cNvSpPr/>
      </xdr:nvSpPr>
      <xdr:spPr>
        <a:xfrm>
          <a:off x="22110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123190</xdr:rowOff>
    </xdr:from>
    <xdr:ext cx="469900" cy="256540"/>
    <xdr:sp macro="" textlink="">
      <xdr:nvSpPr>
        <xdr:cNvPr id="494" name="【認定こども園・幼稚園・保育所】&#10;一人当たり面積該当値テキスト"/>
        <xdr:cNvSpPr txBox="1"/>
      </xdr:nvSpPr>
      <xdr:spPr>
        <a:xfrm>
          <a:off x="22199600" y="6981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147320</xdr:rowOff>
    </xdr:from>
    <xdr:to xmlns:xdr="http://schemas.openxmlformats.org/drawingml/2006/spreadsheetDrawing">
      <xdr:col>112</xdr:col>
      <xdr:colOff>38100</xdr:colOff>
      <xdr:row>41</xdr:row>
      <xdr:rowOff>77470</xdr:rowOff>
    </xdr:to>
    <xdr:sp macro="" textlink="">
      <xdr:nvSpPr>
        <xdr:cNvPr id="495" name="楕円 494"/>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24130</xdr:rowOff>
    </xdr:from>
    <xdr:to xmlns:xdr="http://schemas.openxmlformats.org/drawingml/2006/spreadsheetDrawing">
      <xdr:col>116</xdr:col>
      <xdr:colOff>63500</xdr:colOff>
      <xdr:row>41</xdr:row>
      <xdr:rowOff>26670</xdr:rowOff>
    </xdr:to>
    <xdr:cxnSp macro="">
      <xdr:nvCxnSpPr>
        <xdr:cNvPr id="496" name="直線コネクタ 495"/>
        <xdr:cNvCxnSpPr/>
      </xdr:nvCxnSpPr>
      <xdr:spPr>
        <a:xfrm flipV="1">
          <a:off x="21323300" y="70535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149860</xdr:rowOff>
    </xdr:from>
    <xdr:to xmlns:xdr="http://schemas.openxmlformats.org/drawingml/2006/spreadsheetDrawing">
      <xdr:col>107</xdr:col>
      <xdr:colOff>101600</xdr:colOff>
      <xdr:row>41</xdr:row>
      <xdr:rowOff>80010</xdr:rowOff>
    </xdr:to>
    <xdr:sp macro="" textlink="">
      <xdr:nvSpPr>
        <xdr:cNvPr id="497" name="楕円 496"/>
        <xdr:cNvSpPr/>
      </xdr:nvSpPr>
      <xdr:spPr>
        <a:xfrm>
          <a:off x="20383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26670</xdr:rowOff>
    </xdr:from>
    <xdr:to xmlns:xdr="http://schemas.openxmlformats.org/drawingml/2006/spreadsheetDrawing">
      <xdr:col>111</xdr:col>
      <xdr:colOff>177800</xdr:colOff>
      <xdr:row>41</xdr:row>
      <xdr:rowOff>29210</xdr:rowOff>
    </xdr:to>
    <xdr:cxnSp macro="">
      <xdr:nvCxnSpPr>
        <xdr:cNvPr id="498" name="直線コネクタ 497"/>
        <xdr:cNvCxnSpPr/>
      </xdr:nvCxnSpPr>
      <xdr:spPr>
        <a:xfrm flipV="1">
          <a:off x="20434300" y="7056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151765</xdr:rowOff>
    </xdr:from>
    <xdr:to xmlns:xdr="http://schemas.openxmlformats.org/drawingml/2006/spreadsheetDrawing">
      <xdr:col>102</xdr:col>
      <xdr:colOff>165100</xdr:colOff>
      <xdr:row>41</xdr:row>
      <xdr:rowOff>81915</xdr:rowOff>
    </xdr:to>
    <xdr:sp macro="" textlink="">
      <xdr:nvSpPr>
        <xdr:cNvPr id="499" name="楕円 498"/>
        <xdr:cNvSpPr/>
      </xdr:nvSpPr>
      <xdr:spPr>
        <a:xfrm>
          <a:off x="19494500" y="70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29210</xdr:rowOff>
    </xdr:from>
    <xdr:to xmlns:xdr="http://schemas.openxmlformats.org/drawingml/2006/spreadsheetDrawing">
      <xdr:col>107</xdr:col>
      <xdr:colOff>50800</xdr:colOff>
      <xdr:row>41</xdr:row>
      <xdr:rowOff>31115</xdr:rowOff>
    </xdr:to>
    <xdr:cxnSp macro="">
      <xdr:nvCxnSpPr>
        <xdr:cNvPr id="500" name="直線コネクタ 499"/>
        <xdr:cNvCxnSpPr/>
      </xdr:nvCxnSpPr>
      <xdr:spPr>
        <a:xfrm flipV="1">
          <a:off x="19545300" y="7058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154940</xdr:rowOff>
    </xdr:from>
    <xdr:to xmlns:xdr="http://schemas.openxmlformats.org/drawingml/2006/spreadsheetDrawing">
      <xdr:col>98</xdr:col>
      <xdr:colOff>38100</xdr:colOff>
      <xdr:row>41</xdr:row>
      <xdr:rowOff>84455</xdr:rowOff>
    </xdr:to>
    <xdr:sp macro="" textlink="">
      <xdr:nvSpPr>
        <xdr:cNvPr id="501" name="楕円 500"/>
        <xdr:cNvSpPr/>
      </xdr:nvSpPr>
      <xdr:spPr>
        <a:xfrm>
          <a:off x="18605500" y="701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31115</xdr:rowOff>
    </xdr:from>
    <xdr:to xmlns:xdr="http://schemas.openxmlformats.org/drawingml/2006/spreadsheetDrawing">
      <xdr:col>102</xdr:col>
      <xdr:colOff>114300</xdr:colOff>
      <xdr:row>41</xdr:row>
      <xdr:rowOff>33655</xdr:rowOff>
    </xdr:to>
    <xdr:cxnSp macro="">
      <xdr:nvCxnSpPr>
        <xdr:cNvPr id="502" name="直線コネクタ 501"/>
        <xdr:cNvCxnSpPr/>
      </xdr:nvCxnSpPr>
      <xdr:spPr>
        <a:xfrm flipV="1">
          <a:off x="18656300" y="70605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10795</xdr:rowOff>
    </xdr:from>
    <xdr:ext cx="469900" cy="258445"/>
    <xdr:sp macro="" textlink="">
      <xdr:nvSpPr>
        <xdr:cNvPr id="503" name="n_1aveValue【認定こども園・幼稚園・保育所】&#10;一人当たり面積"/>
        <xdr:cNvSpPr txBox="1"/>
      </xdr:nvSpPr>
      <xdr:spPr>
        <a:xfrm>
          <a:off x="21075650" y="669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21590</xdr:rowOff>
    </xdr:from>
    <xdr:ext cx="467360" cy="259080"/>
    <xdr:sp macro="" textlink="">
      <xdr:nvSpPr>
        <xdr:cNvPr id="504" name="n_2aveValue【認定こども園・幼稚園・保育所】&#10;一人当たり面積"/>
        <xdr:cNvSpPr txBox="1"/>
      </xdr:nvSpPr>
      <xdr:spPr>
        <a:xfrm>
          <a:off x="20199350" y="6708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18415</xdr:rowOff>
    </xdr:from>
    <xdr:ext cx="467360" cy="256540"/>
    <xdr:sp macro="" textlink="">
      <xdr:nvSpPr>
        <xdr:cNvPr id="505" name="n_3aveValue【認定こども園・幼稚園・保育所】&#10;一人当たり面積"/>
        <xdr:cNvSpPr txBox="1"/>
      </xdr:nvSpPr>
      <xdr:spPr>
        <a:xfrm>
          <a:off x="19310350" y="6704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7620</xdr:rowOff>
    </xdr:from>
    <xdr:ext cx="467360" cy="256540"/>
    <xdr:sp macro="" textlink="">
      <xdr:nvSpPr>
        <xdr:cNvPr id="506" name="n_4aveValue【認定こども園・幼稚園・保育所】&#10;一人当たり面積"/>
        <xdr:cNvSpPr txBox="1"/>
      </xdr:nvSpPr>
      <xdr:spPr>
        <a:xfrm>
          <a:off x="184213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68580</xdr:rowOff>
    </xdr:from>
    <xdr:ext cx="469900" cy="259080"/>
    <xdr:sp macro="" textlink="">
      <xdr:nvSpPr>
        <xdr:cNvPr id="507" name="n_1mainValue【認定こども園・幼稚園・保育所】&#10;一人当たり面積"/>
        <xdr:cNvSpPr txBox="1"/>
      </xdr:nvSpPr>
      <xdr:spPr>
        <a:xfrm>
          <a:off x="2107565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71120</xdr:rowOff>
    </xdr:from>
    <xdr:ext cx="467360" cy="259080"/>
    <xdr:sp macro="" textlink="">
      <xdr:nvSpPr>
        <xdr:cNvPr id="508" name="n_2mainValue【認定こども園・幼稚園・保育所】&#10;一人当たり面積"/>
        <xdr:cNvSpPr txBox="1"/>
      </xdr:nvSpPr>
      <xdr:spPr>
        <a:xfrm>
          <a:off x="20199350" y="7100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73025</xdr:rowOff>
    </xdr:from>
    <xdr:ext cx="467360" cy="259080"/>
    <xdr:sp macro="" textlink="">
      <xdr:nvSpPr>
        <xdr:cNvPr id="509" name="n_3mainValue【認定こども園・幼稚園・保育所】&#10;一人当たり面積"/>
        <xdr:cNvSpPr txBox="1"/>
      </xdr:nvSpPr>
      <xdr:spPr>
        <a:xfrm>
          <a:off x="19310350" y="7102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75565</xdr:rowOff>
    </xdr:from>
    <xdr:ext cx="467360" cy="256540"/>
    <xdr:sp macro="" textlink="">
      <xdr:nvSpPr>
        <xdr:cNvPr id="510" name="n_4mainValue【認定こども園・幼稚園・保育所】&#10;一人当たり面積"/>
        <xdr:cNvSpPr txBox="1"/>
      </xdr:nvSpPr>
      <xdr:spPr>
        <a:xfrm>
          <a:off x="18421350" y="7105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9" name="テキスト ボックス 5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21" name="テキスト ボックス 5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23" name="テキスト ボックス 52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27" name="テキスト ボックス 52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33" name="テキスト ボックス 53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166370</xdr:rowOff>
    </xdr:from>
    <xdr:to xmlns:xdr="http://schemas.openxmlformats.org/drawingml/2006/spreadsheetDrawing">
      <xdr:col>85</xdr:col>
      <xdr:colOff>126365</xdr:colOff>
      <xdr:row>63</xdr:row>
      <xdr:rowOff>86360</xdr:rowOff>
    </xdr:to>
    <xdr:cxnSp macro="">
      <xdr:nvCxnSpPr>
        <xdr:cNvPr id="535" name="直線コネクタ 534"/>
        <xdr:cNvCxnSpPr/>
      </xdr:nvCxnSpPr>
      <xdr:spPr>
        <a:xfrm flipV="1">
          <a:off x="16318865" y="94246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89535</xdr:rowOff>
    </xdr:from>
    <xdr:ext cx="405130" cy="256540"/>
    <xdr:sp macro="" textlink="">
      <xdr:nvSpPr>
        <xdr:cNvPr id="536" name="【学校施設】&#10;有形固定資産減価償却率最小値テキスト"/>
        <xdr:cNvSpPr txBox="1"/>
      </xdr:nvSpPr>
      <xdr:spPr>
        <a:xfrm>
          <a:off x="16357600" y="108908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86360</xdr:rowOff>
    </xdr:from>
    <xdr:to xmlns:xdr="http://schemas.openxmlformats.org/drawingml/2006/spreadsheetDrawing">
      <xdr:col>86</xdr:col>
      <xdr:colOff>25400</xdr:colOff>
      <xdr:row>63</xdr:row>
      <xdr:rowOff>86360</xdr:rowOff>
    </xdr:to>
    <xdr:cxnSp macro="">
      <xdr:nvCxnSpPr>
        <xdr:cNvPr id="537" name="直線コネクタ 5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112395</xdr:rowOff>
    </xdr:from>
    <xdr:ext cx="405130" cy="256540"/>
    <xdr:sp macro="" textlink="">
      <xdr:nvSpPr>
        <xdr:cNvPr id="538" name="【学校施設】&#10;有形固定資産減価償却率最大値テキスト"/>
        <xdr:cNvSpPr txBox="1"/>
      </xdr:nvSpPr>
      <xdr:spPr>
        <a:xfrm>
          <a:off x="16357600" y="91992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166370</xdr:rowOff>
    </xdr:from>
    <xdr:to xmlns:xdr="http://schemas.openxmlformats.org/drawingml/2006/spreadsheetDrawing">
      <xdr:col>86</xdr:col>
      <xdr:colOff>25400</xdr:colOff>
      <xdr:row>54</xdr:row>
      <xdr:rowOff>166370</xdr:rowOff>
    </xdr:to>
    <xdr:cxnSp macro="">
      <xdr:nvCxnSpPr>
        <xdr:cNvPr id="539" name="直線コネクタ 538"/>
        <xdr:cNvCxnSpPr/>
      </xdr:nvCxnSpPr>
      <xdr:spPr>
        <a:xfrm>
          <a:off x="16230600" y="942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19685</xdr:rowOff>
    </xdr:from>
    <xdr:ext cx="405130" cy="256540"/>
    <xdr:sp macro="" textlink="">
      <xdr:nvSpPr>
        <xdr:cNvPr id="540" name="【学校施設】&#10;有形固定資産減価償却率平均値テキスト"/>
        <xdr:cNvSpPr txBox="1"/>
      </xdr:nvSpPr>
      <xdr:spPr>
        <a:xfrm>
          <a:off x="16357600" y="101352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168275</xdr:rowOff>
    </xdr:from>
    <xdr:to xmlns:xdr="http://schemas.openxmlformats.org/drawingml/2006/spreadsheetDrawing">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170180</xdr:rowOff>
    </xdr:from>
    <xdr:to xmlns:xdr="http://schemas.openxmlformats.org/drawingml/2006/spreadsheetDrawing">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101600</xdr:rowOff>
    </xdr:from>
    <xdr:to xmlns:xdr="http://schemas.openxmlformats.org/drawingml/2006/spreadsheetDrawing">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6" name="テキスト ボックス 5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7" name="テキスト ボックス 5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8" name="テキスト ボックス 5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9" name="テキスト ボックス 5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0" name="テキスト ボックス 5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2540</xdr:rowOff>
    </xdr:from>
    <xdr:to xmlns:xdr="http://schemas.openxmlformats.org/drawingml/2006/spreadsheetDrawing">
      <xdr:col>85</xdr:col>
      <xdr:colOff>177800</xdr:colOff>
      <xdr:row>61</xdr:row>
      <xdr:rowOff>104140</xdr:rowOff>
    </xdr:to>
    <xdr:sp macro="" textlink="">
      <xdr:nvSpPr>
        <xdr:cNvPr id="551" name="楕円 550"/>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152400</xdr:rowOff>
    </xdr:from>
    <xdr:ext cx="405130" cy="259080"/>
    <xdr:sp macro="" textlink="">
      <xdr:nvSpPr>
        <xdr:cNvPr id="552" name="【学校施設】&#10;有形固定資産減価償却率該当値テキスト"/>
        <xdr:cNvSpPr txBox="1"/>
      </xdr:nvSpPr>
      <xdr:spPr>
        <a:xfrm>
          <a:off x="16357600"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135890</xdr:rowOff>
    </xdr:from>
    <xdr:to xmlns:xdr="http://schemas.openxmlformats.org/drawingml/2006/spreadsheetDrawing">
      <xdr:col>81</xdr:col>
      <xdr:colOff>101600</xdr:colOff>
      <xdr:row>61</xdr:row>
      <xdr:rowOff>66040</xdr:rowOff>
    </xdr:to>
    <xdr:sp macro="" textlink="">
      <xdr:nvSpPr>
        <xdr:cNvPr id="553" name="楕円 552"/>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15240</xdr:rowOff>
    </xdr:from>
    <xdr:to xmlns:xdr="http://schemas.openxmlformats.org/drawingml/2006/spreadsheetDrawing">
      <xdr:col>85</xdr:col>
      <xdr:colOff>127000</xdr:colOff>
      <xdr:row>61</xdr:row>
      <xdr:rowOff>53340</xdr:rowOff>
    </xdr:to>
    <xdr:cxnSp macro="">
      <xdr:nvCxnSpPr>
        <xdr:cNvPr id="554" name="直線コネクタ 553"/>
        <xdr:cNvCxnSpPr/>
      </xdr:nvCxnSpPr>
      <xdr:spPr>
        <a:xfrm>
          <a:off x="15481300" y="104736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99695</xdr:rowOff>
    </xdr:from>
    <xdr:to xmlns:xdr="http://schemas.openxmlformats.org/drawingml/2006/spreadsheetDrawing">
      <xdr:col>76</xdr:col>
      <xdr:colOff>165100</xdr:colOff>
      <xdr:row>61</xdr:row>
      <xdr:rowOff>29845</xdr:rowOff>
    </xdr:to>
    <xdr:sp macro="" textlink="">
      <xdr:nvSpPr>
        <xdr:cNvPr id="555" name="楕円 554"/>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150495</xdr:rowOff>
    </xdr:from>
    <xdr:to xmlns:xdr="http://schemas.openxmlformats.org/drawingml/2006/spreadsheetDrawing">
      <xdr:col>81</xdr:col>
      <xdr:colOff>50800</xdr:colOff>
      <xdr:row>61</xdr:row>
      <xdr:rowOff>15240</xdr:rowOff>
    </xdr:to>
    <xdr:cxnSp macro="">
      <xdr:nvCxnSpPr>
        <xdr:cNvPr id="556" name="直線コネクタ 555"/>
        <xdr:cNvCxnSpPr/>
      </xdr:nvCxnSpPr>
      <xdr:spPr>
        <a:xfrm>
          <a:off x="14592300" y="10437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71120</xdr:rowOff>
    </xdr:from>
    <xdr:to xmlns:xdr="http://schemas.openxmlformats.org/drawingml/2006/spreadsheetDrawing">
      <xdr:col>72</xdr:col>
      <xdr:colOff>38100</xdr:colOff>
      <xdr:row>61</xdr:row>
      <xdr:rowOff>1270</xdr:rowOff>
    </xdr:to>
    <xdr:sp macro="" textlink="">
      <xdr:nvSpPr>
        <xdr:cNvPr id="557" name="楕円 556"/>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121920</xdr:rowOff>
    </xdr:from>
    <xdr:to xmlns:xdr="http://schemas.openxmlformats.org/drawingml/2006/spreadsheetDrawing">
      <xdr:col>76</xdr:col>
      <xdr:colOff>114300</xdr:colOff>
      <xdr:row>60</xdr:row>
      <xdr:rowOff>150495</xdr:rowOff>
    </xdr:to>
    <xdr:cxnSp macro="">
      <xdr:nvCxnSpPr>
        <xdr:cNvPr id="558" name="直線コネクタ 557"/>
        <xdr:cNvCxnSpPr/>
      </xdr:nvCxnSpPr>
      <xdr:spPr>
        <a:xfrm>
          <a:off x="13703300" y="10408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25400</xdr:rowOff>
    </xdr:from>
    <xdr:to xmlns:xdr="http://schemas.openxmlformats.org/drawingml/2006/spreadsheetDrawing">
      <xdr:col>67</xdr:col>
      <xdr:colOff>101600</xdr:colOff>
      <xdr:row>60</xdr:row>
      <xdr:rowOff>127000</xdr:rowOff>
    </xdr:to>
    <xdr:sp macro="" textlink="">
      <xdr:nvSpPr>
        <xdr:cNvPr id="559" name="楕円 558"/>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76200</xdr:rowOff>
    </xdr:from>
    <xdr:to xmlns:xdr="http://schemas.openxmlformats.org/drawingml/2006/spreadsheetDrawing">
      <xdr:col>71</xdr:col>
      <xdr:colOff>177800</xdr:colOff>
      <xdr:row>60</xdr:row>
      <xdr:rowOff>121920</xdr:rowOff>
    </xdr:to>
    <xdr:cxnSp macro="">
      <xdr:nvCxnSpPr>
        <xdr:cNvPr id="560" name="直線コネクタ 559"/>
        <xdr:cNvCxnSpPr/>
      </xdr:nvCxnSpPr>
      <xdr:spPr>
        <a:xfrm>
          <a:off x="12814300" y="10363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116840</xdr:rowOff>
    </xdr:from>
    <xdr:ext cx="405130" cy="259080"/>
    <xdr:sp macro="" textlink="">
      <xdr:nvSpPr>
        <xdr:cNvPr id="561" name="n_1aveValue【学校施設】&#10;有形固定資産減価償却率"/>
        <xdr:cNvSpPr txBox="1"/>
      </xdr:nvSpPr>
      <xdr:spPr>
        <a:xfrm>
          <a:off x="15266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78740</xdr:rowOff>
    </xdr:from>
    <xdr:ext cx="402590" cy="259080"/>
    <xdr:sp macro="" textlink="">
      <xdr:nvSpPr>
        <xdr:cNvPr id="562" name="n_2aveValue【学校施設】&#10;有形固定資産減価償却率"/>
        <xdr:cNvSpPr txBox="1"/>
      </xdr:nvSpPr>
      <xdr:spPr>
        <a:xfrm>
          <a:off x="14389735" y="10022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2590" cy="256540"/>
    <xdr:sp macro="" textlink="">
      <xdr:nvSpPr>
        <xdr:cNvPr id="563" name="n_3aveValue【学校施設】&#10;有形固定資産減価償却率"/>
        <xdr:cNvSpPr txBox="1"/>
      </xdr:nvSpPr>
      <xdr:spPr>
        <a:xfrm>
          <a:off x="13500735" y="1000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48260</xdr:rowOff>
    </xdr:from>
    <xdr:ext cx="402590" cy="259080"/>
    <xdr:sp macro="" textlink="">
      <xdr:nvSpPr>
        <xdr:cNvPr id="564" name="n_4aveValue【学校施設】&#10;有形固定資産減価償却率"/>
        <xdr:cNvSpPr txBox="1"/>
      </xdr:nvSpPr>
      <xdr:spPr>
        <a:xfrm>
          <a:off x="12611735" y="999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57150</xdr:rowOff>
    </xdr:from>
    <xdr:ext cx="405130" cy="259080"/>
    <xdr:sp macro="" textlink="">
      <xdr:nvSpPr>
        <xdr:cNvPr id="565" name="n_1mainValue【学校施設】&#10;有形固定資産減価償却率"/>
        <xdr:cNvSpPr txBox="1"/>
      </xdr:nvSpPr>
      <xdr:spPr>
        <a:xfrm>
          <a:off x="15266035" y="1051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20955</xdr:rowOff>
    </xdr:from>
    <xdr:ext cx="402590" cy="256540"/>
    <xdr:sp macro="" textlink="">
      <xdr:nvSpPr>
        <xdr:cNvPr id="566" name="n_2mainValue【学校施設】&#10;有形固定資産減価償却率"/>
        <xdr:cNvSpPr txBox="1"/>
      </xdr:nvSpPr>
      <xdr:spPr>
        <a:xfrm>
          <a:off x="14389735" y="10479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163830</xdr:rowOff>
    </xdr:from>
    <xdr:ext cx="402590" cy="259080"/>
    <xdr:sp macro="" textlink="">
      <xdr:nvSpPr>
        <xdr:cNvPr id="567" name="n_3mainValue【学校施設】&#10;有形固定資産減価償却率"/>
        <xdr:cNvSpPr txBox="1"/>
      </xdr:nvSpPr>
      <xdr:spPr>
        <a:xfrm>
          <a:off x="13500735" y="10450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118110</xdr:rowOff>
    </xdr:from>
    <xdr:ext cx="402590" cy="259080"/>
    <xdr:sp macro="" textlink="">
      <xdr:nvSpPr>
        <xdr:cNvPr id="568" name="n_4mainValue【学校施設】&#10;有形固定資産減価償却率"/>
        <xdr:cNvSpPr txBox="1"/>
      </xdr:nvSpPr>
      <xdr:spPr>
        <a:xfrm>
          <a:off x="12611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7" name="テキスト ボックス 5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580" name="テキスト ボックス 57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82" name="テキスト ボックス 58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6540"/>
    <xdr:sp macro="" textlink="">
      <xdr:nvSpPr>
        <xdr:cNvPr id="584" name="テキスト ボックス 583"/>
        <xdr:cNvSpPr txBox="1"/>
      </xdr:nvSpPr>
      <xdr:spPr>
        <a:xfrm>
          <a:off x="17756505" y="1014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6" name="テキスト ボックス 5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8" name="テキスト ボックス 5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90" name="テキスト ボックス 58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22860</xdr:rowOff>
    </xdr:from>
    <xdr:to xmlns:xdr="http://schemas.openxmlformats.org/drawingml/2006/spreadsheetDrawing">
      <xdr:col>116</xdr:col>
      <xdr:colOff>62865</xdr:colOff>
      <xdr:row>63</xdr:row>
      <xdr:rowOff>129540</xdr:rowOff>
    </xdr:to>
    <xdr:cxnSp macro="">
      <xdr:nvCxnSpPr>
        <xdr:cNvPr id="592" name="直線コネクタ 591"/>
        <xdr:cNvCxnSpPr/>
      </xdr:nvCxnSpPr>
      <xdr:spPr>
        <a:xfrm flipV="1">
          <a:off x="22160865" y="962406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133350</xdr:rowOff>
    </xdr:from>
    <xdr:ext cx="469900" cy="256540"/>
    <xdr:sp macro="" textlink="">
      <xdr:nvSpPr>
        <xdr:cNvPr id="593" name="【学校施設】&#10;一人当たり面積最小値テキスト"/>
        <xdr:cNvSpPr txBox="1"/>
      </xdr:nvSpPr>
      <xdr:spPr>
        <a:xfrm>
          <a:off x="22199600" y="10934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129540</xdr:rowOff>
    </xdr:from>
    <xdr:to xmlns:xdr="http://schemas.openxmlformats.org/drawingml/2006/spreadsheetDrawing">
      <xdr:col>116</xdr:col>
      <xdr:colOff>152400</xdr:colOff>
      <xdr:row>63</xdr:row>
      <xdr:rowOff>129540</xdr:rowOff>
    </xdr:to>
    <xdr:cxnSp macro="">
      <xdr:nvCxnSpPr>
        <xdr:cNvPr id="594" name="直線コネクタ 593"/>
        <xdr:cNvCxnSpPr/>
      </xdr:nvCxnSpPr>
      <xdr:spPr>
        <a:xfrm>
          <a:off x="22072600" y="1093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140970</xdr:rowOff>
    </xdr:from>
    <xdr:ext cx="534670" cy="259080"/>
    <xdr:sp macro="" textlink="">
      <xdr:nvSpPr>
        <xdr:cNvPr id="595" name="【学校施設】&#10;一人当たり面積最大値テキスト"/>
        <xdr:cNvSpPr txBox="1"/>
      </xdr:nvSpPr>
      <xdr:spPr>
        <a:xfrm>
          <a:off x="221996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22860</xdr:rowOff>
    </xdr:from>
    <xdr:to xmlns:xdr="http://schemas.openxmlformats.org/drawingml/2006/spreadsheetDrawing">
      <xdr:col>116</xdr:col>
      <xdr:colOff>152400</xdr:colOff>
      <xdr:row>56</xdr:row>
      <xdr:rowOff>22860</xdr:rowOff>
    </xdr:to>
    <xdr:cxnSp macro="">
      <xdr:nvCxnSpPr>
        <xdr:cNvPr id="596" name="直線コネクタ 595"/>
        <xdr:cNvCxnSpPr/>
      </xdr:nvCxnSpPr>
      <xdr:spPr>
        <a:xfrm>
          <a:off x="22072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127635</xdr:rowOff>
    </xdr:from>
    <xdr:ext cx="469900" cy="259080"/>
    <xdr:sp macro="" textlink="">
      <xdr:nvSpPr>
        <xdr:cNvPr id="597" name="【学校施設】&#10;一人当たり面積平均値テキスト"/>
        <xdr:cNvSpPr txBox="1"/>
      </xdr:nvSpPr>
      <xdr:spPr>
        <a:xfrm>
          <a:off x="22199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598" name="フローチャート: 判断 597"/>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113665</xdr:rowOff>
    </xdr:from>
    <xdr:to xmlns:xdr="http://schemas.openxmlformats.org/drawingml/2006/spreadsheetDrawing">
      <xdr:col>112</xdr:col>
      <xdr:colOff>38100</xdr:colOff>
      <xdr:row>63</xdr:row>
      <xdr:rowOff>43815</xdr:rowOff>
    </xdr:to>
    <xdr:sp macro="" textlink="">
      <xdr:nvSpPr>
        <xdr:cNvPr id="599" name="フローチャート: 判断 598"/>
        <xdr:cNvSpPr/>
      </xdr:nvSpPr>
      <xdr:spPr>
        <a:xfrm>
          <a:off x="21272500" y="1074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119380</xdr:rowOff>
    </xdr:from>
    <xdr:to xmlns:xdr="http://schemas.openxmlformats.org/drawingml/2006/spreadsheetDrawing">
      <xdr:col>107</xdr:col>
      <xdr:colOff>101600</xdr:colOff>
      <xdr:row>63</xdr:row>
      <xdr:rowOff>49530</xdr:rowOff>
    </xdr:to>
    <xdr:sp macro="" textlink="">
      <xdr:nvSpPr>
        <xdr:cNvPr id="600" name="フローチャート: 判断 599"/>
        <xdr:cNvSpPr/>
      </xdr:nvSpPr>
      <xdr:spPr>
        <a:xfrm>
          <a:off x="20383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107950</xdr:rowOff>
    </xdr:from>
    <xdr:to xmlns:xdr="http://schemas.openxmlformats.org/drawingml/2006/spreadsheetDrawing">
      <xdr:col>102</xdr:col>
      <xdr:colOff>165100</xdr:colOff>
      <xdr:row>63</xdr:row>
      <xdr:rowOff>38100</xdr:rowOff>
    </xdr:to>
    <xdr:sp macro="" textlink="">
      <xdr:nvSpPr>
        <xdr:cNvPr id="601" name="フローチャート: 判断 600"/>
        <xdr:cNvSpPr/>
      </xdr:nvSpPr>
      <xdr:spPr>
        <a:xfrm>
          <a:off x="19494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107315</xdr:rowOff>
    </xdr:from>
    <xdr:to xmlns:xdr="http://schemas.openxmlformats.org/drawingml/2006/spreadsheetDrawing">
      <xdr:col>98</xdr:col>
      <xdr:colOff>38100</xdr:colOff>
      <xdr:row>63</xdr:row>
      <xdr:rowOff>37465</xdr:rowOff>
    </xdr:to>
    <xdr:sp macro="" textlink="">
      <xdr:nvSpPr>
        <xdr:cNvPr id="602" name="フローチャート: 判断 601"/>
        <xdr:cNvSpPr/>
      </xdr:nvSpPr>
      <xdr:spPr>
        <a:xfrm>
          <a:off x="18605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24130</xdr:rowOff>
    </xdr:from>
    <xdr:to xmlns:xdr="http://schemas.openxmlformats.org/drawingml/2006/spreadsheetDrawing">
      <xdr:col>116</xdr:col>
      <xdr:colOff>114300</xdr:colOff>
      <xdr:row>63</xdr:row>
      <xdr:rowOff>125730</xdr:rowOff>
    </xdr:to>
    <xdr:sp macro="" textlink="">
      <xdr:nvSpPr>
        <xdr:cNvPr id="608" name="楕円 607"/>
        <xdr:cNvSpPr/>
      </xdr:nvSpPr>
      <xdr:spPr>
        <a:xfrm>
          <a:off x="221107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110490</xdr:rowOff>
    </xdr:from>
    <xdr:ext cx="469900" cy="256540"/>
    <xdr:sp macro="" textlink="">
      <xdr:nvSpPr>
        <xdr:cNvPr id="609" name="【学校施設】&#10;一人当たり面積該当値テキスト"/>
        <xdr:cNvSpPr txBox="1"/>
      </xdr:nvSpPr>
      <xdr:spPr>
        <a:xfrm>
          <a:off x="22199600" y="10740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25400</xdr:rowOff>
    </xdr:from>
    <xdr:to xmlns:xdr="http://schemas.openxmlformats.org/drawingml/2006/spreadsheetDrawing">
      <xdr:col>112</xdr:col>
      <xdr:colOff>38100</xdr:colOff>
      <xdr:row>63</xdr:row>
      <xdr:rowOff>127000</xdr:rowOff>
    </xdr:to>
    <xdr:sp macro="" textlink="">
      <xdr:nvSpPr>
        <xdr:cNvPr id="610" name="楕円 609"/>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74930</xdr:rowOff>
    </xdr:from>
    <xdr:to xmlns:xdr="http://schemas.openxmlformats.org/drawingml/2006/spreadsheetDrawing">
      <xdr:col>116</xdr:col>
      <xdr:colOff>63500</xdr:colOff>
      <xdr:row>63</xdr:row>
      <xdr:rowOff>76200</xdr:rowOff>
    </xdr:to>
    <xdr:cxnSp macro="">
      <xdr:nvCxnSpPr>
        <xdr:cNvPr id="611" name="直線コネクタ 610"/>
        <xdr:cNvCxnSpPr/>
      </xdr:nvCxnSpPr>
      <xdr:spPr>
        <a:xfrm flipV="1">
          <a:off x="21323300" y="108762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27940</xdr:rowOff>
    </xdr:from>
    <xdr:to xmlns:xdr="http://schemas.openxmlformats.org/drawingml/2006/spreadsheetDrawing">
      <xdr:col>107</xdr:col>
      <xdr:colOff>101600</xdr:colOff>
      <xdr:row>63</xdr:row>
      <xdr:rowOff>129540</xdr:rowOff>
    </xdr:to>
    <xdr:sp macro="" textlink="">
      <xdr:nvSpPr>
        <xdr:cNvPr id="612" name="楕円 611"/>
        <xdr:cNvSpPr/>
      </xdr:nvSpPr>
      <xdr:spPr>
        <a:xfrm>
          <a:off x="20383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76200</xdr:rowOff>
    </xdr:from>
    <xdr:to xmlns:xdr="http://schemas.openxmlformats.org/drawingml/2006/spreadsheetDrawing">
      <xdr:col>111</xdr:col>
      <xdr:colOff>177800</xdr:colOff>
      <xdr:row>63</xdr:row>
      <xdr:rowOff>78740</xdr:rowOff>
    </xdr:to>
    <xdr:cxnSp macro="">
      <xdr:nvCxnSpPr>
        <xdr:cNvPr id="613" name="直線コネクタ 612"/>
        <xdr:cNvCxnSpPr/>
      </xdr:nvCxnSpPr>
      <xdr:spPr>
        <a:xfrm flipV="1">
          <a:off x="20434300" y="10877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30480</xdr:rowOff>
    </xdr:from>
    <xdr:to xmlns:xdr="http://schemas.openxmlformats.org/drawingml/2006/spreadsheetDrawing">
      <xdr:col>102</xdr:col>
      <xdr:colOff>165100</xdr:colOff>
      <xdr:row>63</xdr:row>
      <xdr:rowOff>132080</xdr:rowOff>
    </xdr:to>
    <xdr:sp macro="" textlink="">
      <xdr:nvSpPr>
        <xdr:cNvPr id="614" name="楕円 613"/>
        <xdr:cNvSpPr/>
      </xdr:nvSpPr>
      <xdr:spPr>
        <a:xfrm>
          <a:off x="19494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78740</xdr:rowOff>
    </xdr:from>
    <xdr:to xmlns:xdr="http://schemas.openxmlformats.org/drawingml/2006/spreadsheetDrawing">
      <xdr:col>107</xdr:col>
      <xdr:colOff>50800</xdr:colOff>
      <xdr:row>63</xdr:row>
      <xdr:rowOff>81280</xdr:rowOff>
    </xdr:to>
    <xdr:cxnSp macro="">
      <xdr:nvCxnSpPr>
        <xdr:cNvPr id="615" name="直線コネクタ 614"/>
        <xdr:cNvCxnSpPr/>
      </xdr:nvCxnSpPr>
      <xdr:spPr>
        <a:xfrm flipV="1">
          <a:off x="19545300" y="1088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32385</xdr:rowOff>
    </xdr:from>
    <xdr:to xmlns:xdr="http://schemas.openxmlformats.org/drawingml/2006/spreadsheetDrawing">
      <xdr:col>98</xdr:col>
      <xdr:colOff>38100</xdr:colOff>
      <xdr:row>63</xdr:row>
      <xdr:rowOff>133985</xdr:rowOff>
    </xdr:to>
    <xdr:sp macro="" textlink="">
      <xdr:nvSpPr>
        <xdr:cNvPr id="616" name="楕円 615"/>
        <xdr:cNvSpPr/>
      </xdr:nvSpPr>
      <xdr:spPr>
        <a:xfrm>
          <a:off x="18605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81280</xdr:rowOff>
    </xdr:from>
    <xdr:to xmlns:xdr="http://schemas.openxmlformats.org/drawingml/2006/spreadsheetDrawing">
      <xdr:col>102</xdr:col>
      <xdr:colOff>114300</xdr:colOff>
      <xdr:row>63</xdr:row>
      <xdr:rowOff>83185</xdr:rowOff>
    </xdr:to>
    <xdr:cxnSp macro="">
      <xdr:nvCxnSpPr>
        <xdr:cNvPr id="617" name="直線コネクタ 616"/>
        <xdr:cNvCxnSpPr/>
      </xdr:nvCxnSpPr>
      <xdr:spPr>
        <a:xfrm flipV="1">
          <a:off x="18656300" y="10882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60325</xdr:rowOff>
    </xdr:from>
    <xdr:ext cx="469900" cy="259080"/>
    <xdr:sp macro="" textlink="">
      <xdr:nvSpPr>
        <xdr:cNvPr id="618" name="n_1aveValue【学校施設】&#10;一人当たり面積"/>
        <xdr:cNvSpPr txBox="1"/>
      </xdr:nvSpPr>
      <xdr:spPr>
        <a:xfrm>
          <a:off x="21075650" y="10518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66040</xdr:rowOff>
    </xdr:from>
    <xdr:ext cx="467360" cy="256540"/>
    <xdr:sp macro="" textlink="">
      <xdr:nvSpPr>
        <xdr:cNvPr id="619" name="n_2aveValue【学校施設】&#10;一人当たり面積"/>
        <xdr:cNvSpPr txBox="1"/>
      </xdr:nvSpPr>
      <xdr:spPr>
        <a:xfrm>
          <a:off x="20199350" y="10524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54610</xdr:rowOff>
    </xdr:from>
    <xdr:ext cx="467360" cy="256540"/>
    <xdr:sp macro="" textlink="">
      <xdr:nvSpPr>
        <xdr:cNvPr id="620" name="n_3aveValue【学校施設】&#10;一人当たり面積"/>
        <xdr:cNvSpPr txBox="1"/>
      </xdr:nvSpPr>
      <xdr:spPr>
        <a:xfrm>
          <a:off x="19310350" y="10513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53975</xdr:rowOff>
    </xdr:from>
    <xdr:ext cx="467360" cy="256540"/>
    <xdr:sp macro="" textlink="">
      <xdr:nvSpPr>
        <xdr:cNvPr id="621" name="n_4aveValue【学校施設】&#10;一人当たり面積"/>
        <xdr:cNvSpPr txBox="1"/>
      </xdr:nvSpPr>
      <xdr:spPr>
        <a:xfrm>
          <a:off x="18421350" y="10512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118110</xdr:rowOff>
    </xdr:from>
    <xdr:ext cx="469900" cy="259080"/>
    <xdr:sp macro="" textlink="">
      <xdr:nvSpPr>
        <xdr:cNvPr id="622" name="n_1mainValue【学校施設】&#10;一人当たり面積"/>
        <xdr:cNvSpPr txBox="1"/>
      </xdr:nvSpPr>
      <xdr:spPr>
        <a:xfrm>
          <a:off x="21075650" y="1091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120650</xdr:rowOff>
    </xdr:from>
    <xdr:ext cx="467360" cy="256540"/>
    <xdr:sp macro="" textlink="">
      <xdr:nvSpPr>
        <xdr:cNvPr id="623" name="n_2mainValue【学校施設】&#10;一人当たり面積"/>
        <xdr:cNvSpPr txBox="1"/>
      </xdr:nvSpPr>
      <xdr:spPr>
        <a:xfrm>
          <a:off x="20199350" y="10922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123190</xdr:rowOff>
    </xdr:from>
    <xdr:ext cx="467360" cy="256540"/>
    <xdr:sp macro="" textlink="">
      <xdr:nvSpPr>
        <xdr:cNvPr id="624" name="n_3mainValue【学校施設】&#10;一人当たり面積"/>
        <xdr:cNvSpPr txBox="1"/>
      </xdr:nvSpPr>
      <xdr:spPr>
        <a:xfrm>
          <a:off x="19310350" y="10924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125095</xdr:rowOff>
    </xdr:from>
    <xdr:ext cx="467360" cy="258445"/>
    <xdr:sp macro="" textlink="">
      <xdr:nvSpPr>
        <xdr:cNvPr id="625" name="n_4mainValue【学校施設】&#10;一人当たり面積"/>
        <xdr:cNvSpPr txBox="1"/>
      </xdr:nvSpPr>
      <xdr:spPr>
        <a:xfrm>
          <a:off x="18421350" y="10926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638" name="テキスト ボックス 6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644" name="テキスト ボックス 6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6" name="テキスト ボックス 6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648" name="テキスト ボックス 647"/>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41910</xdr:rowOff>
    </xdr:from>
    <xdr:to xmlns:xdr="http://schemas.openxmlformats.org/drawingml/2006/spreadsheetDrawing">
      <xdr:col>85</xdr:col>
      <xdr:colOff>126365</xdr:colOff>
      <xdr:row>86</xdr:row>
      <xdr:rowOff>114300</xdr:rowOff>
    </xdr:to>
    <xdr:cxnSp macro="">
      <xdr:nvCxnSpPr>
        <xdr:cNvPr id="650" name="直線コネクタ 649"/>
        <xdr:cNvCxnSpPr/>
      </xdr:nvCxnSpPr>
      <xdr:spPr>
        <a:xfrm flipV="1">
          <a:off x="16318865" y="1324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1"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2" name="直線コネクタ 651"/>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160020</xdr:rowOff>
    </xdr:from>
    <xdr:ext cx="405130" cy="259080"/>
    <xdr:sp macro="" textlink="">
      <xdr:nvSpPr>
        <xdr:cNvPr id="653" name="【児童館】&#10;有形固定資産減価償却率最大値テキスト"/>
        <xdr:cNvSpPr txBox="1"/>
      </xdr:nvSpPr>
      <xdr:spPr>
        <a:xfrm>
          <a:off x="16357600" y="1301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41910</xdr:rowOff>
    </xdr:from>
    <xdr:to xmlns:xdr="http://schemas.openxmlformats.org/drawingml/2006/spreadsheetDrawing">
      <xdr:col>86</xdr:col>
      <xdr:colOff>25400</xdr:colOff>
      <xdr:row>77</xdr:row>
      <xdr:rowOff>41910</xdr:rowOff>
    </xdr:to>
    <xdr:cxnSp macro="">
      <xdr:nvCxnSpPr>
        <xdr:cNvPr id="654" name="直線コネクタ 653"/>
        <xdr:cNvCxnSpPr/>
      </xdr:nvCxnSpPr>
      <xdr:spPr>
        <a:xfrm>
          <a:off x="16230600" y="1324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141605</xdr:rowOff>
    </xdr:from>
    <xdr:ext cx="405130" cy="259080"/>
    <xdr:sp macro="" textlink="">
      <xdr:nvSpPr>
        <xdr:cNvPr id="655" name="【児童館】&#10;有形固定資産減価償却率平均値テキスト"/>
        <xdr:cNvSpPr txBox="1"/>
      </xdr:nvSpPr>
      <xdr:spPr>
        <a:xfrm>
          <a:off x="16357600" y="14200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118745</xdr:rowOff>
    </xdr:from>
    <xdr:to xmlns:xdr="http://schemas.openxmlformats.org/drawingml/2006/spreadsheetDrawing">
      <xdr:col>85</xdr:col>
      <xdr:colOff>177800</xdr:colOff>
      <xdr:row>84</xdr:row>
      <xdr:rowOff>48895</xdr:rowOff>
    </xdr:to>
    <xdr:sp macro="" textlink="">
      <xdr:nvSpPr>
        <xdr:cNvPr id="656" name="フローチャート: 判断 6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25400</xdr:rowOff>
    </xdr:from>
    <xdr:to xmlns:xdr="http://schemas.openxmlformats.org/drawingml/2006/spreadsheetDrawing">
      <xdr:col>81</xdr:col>
      <xdr:colOff>101600</xdr:colOff>
      <xdr:row>83</xdr:row>
      <xdr:rowOff>127000</xdr:rowOff>
    </xdr:to>
    <xdr:sp macro="" textlink="">
      <xdr:nvSpPr>
        <xdr:cNvPr id="657" name="フローチャート: 判断 6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13970</xdr:rowOff>
    </xdr:from>
    <xdr:to xmlns:xdr="http://schemas.openxmlformats.org/drawingml/2006/spreadsheetDrawing">
      <xdr:col>76</xdr:col>
      <xdr:colOff>165100</xdr:colOff>
      <xdr:row>83</xdr:row>
      <xdr:rowOff>115570</xdr:rowOff>
    </xdr:to>
    <xdr:sp macro="" textlink="">
      <xdr:nvSpPr>
        <xdr:cNvPr id="658" name="フローチャート: 判断 6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48260</xdr:rowOff>
    </xdr:from>
    <xdr:to xmlns:xdr="http://schemas.openxmlformats.org/drawingml/2006/spreadsheetDrawing">
      <xdr:col>72</xdr:col>
      <xdr:colOff>38100</xdr:colOff>
      <xdr:row>83</xdr:row>
      <xdr:rowOff>149860</xdr:rowOff>
    </xdr:to>
    <xdr:sp macro="" textlink="">
      <xdr:nvSpPr>
        <xdr:cNvPr id="659" name="フローチャート: 判断 658"/>
        <xdr:cNvSpPr/>
      </xdr:nvSpPr>
      <xdr:spPr>
        <a:xfrm>
          <a:off x="13652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21590</xdr:rowOff>
    </xdr:from>
    <xdr:to xmlns:xdr="http://schemas.openxmlformats.org/drawingml/2006/spreadsheetDrawing">
      <xdr:col>67</xdr:col>
      <xdr:colOff>101600</xdr:colOff>
      <xdr:row>83</xdr:row>
      <xdr:rowOff>123190</xdr:rowOff>
    </xdr:to>
    <xdr:sp macro="" textlink="">
      <xdr:nvSpPr>
        <xdr:cNvPr id="660" name="フローチャート: 判断 659"/>
        <xdr:cNvSpPr/>
      </xdr:nvSpPr>
      <xdr:spPr>
        <a:xfrm>
          <a:off x="12763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149225</xdr:rowOff>
    </xdr:from>
    <xdr:to xmlns:xdr="http://schemas.openxmlformats.org/drawingml/2006/spreadsheetDrawing">
      <xdr:col>85</xdr:col>
      <xdr:colOff>177800</xdr:colOff>
      <xdr:row>84</xdr:row>
      <xdr:rowOff>79375</xdr:rowOff>
    </xdr:to>
    <xdr:sp macro="" textlink="">
      <xdr:nvSpPr>
        <xdr:cNvPr id="666" name="楕円 665"/>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127635</xdr:rowOff>
    </xdr:from>
    <xdr:ext cx="405130" cy="259080"/>
    <xdr:sp macro="" textlink="">
      <xdr:nvSpPr>
        <xdr:cNvPr id="667" name="【児童館】&#10;有形固定資産減価償却率該当値テキスト"/>
        <xdr:cNvSpPr txBox="1"/>
      </xdr:nvSpPr>
      <xdr:spPr>
        <a:xfrm>
          <a:off x="16357600"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116840</xdr:rowOff>
    </xdr:from>
    <xdr:to xmlns:xdr="http://schemas.openxmlformats.org/drawingml/2006/spreadsheetDrawing">
      <xdr:col>81</xdr:col>
      <xdr:colOff>101600</xdr:colOff>
      <xdr:row>84</xdr:row>
      <xdr:rowOff>46990</xdr:rowOff>
    </xdr:to>
    <xdr:sp macro="" textlink="">
      <xdr:nvSpPr>
        <xdr:cNvPr id="668" name="楕円 667"/>
        <xdr:cNvSpPr/>
      </xdr:nvSpPr>
      <xdr:spPr>
        <a:xfrm>
          <a:off x="15430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167640</xdr:rowOff>
    </xdr:from>
    <xdr:to xmlns:xdr="http://schemas.openxmlformats.org/drawingml/2006/spreadsheetDrawing">
      <xdr:col>85</xdr:col>
      <xdr:colOff>127000</xdr:colOff>
      <xdr:row>84</xdr:row>
      <xdr:rowOff>29210</xdr:rowOff>
    </xdr:to>
    <xdr:cxnSp macro="">
      <xdr:nvCxnSpPr>
        <xdr:cNvPr id="669" name="直線コネクタ 668"/>
        <xdr:cNvCxnSpPr/>
      </xdr:nvCxnSpPr>
      <xdr:spPr>
        <a:xfrm>
          <a:off x="15481300" y="143979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2540</xdr:rowOff>
    </xdr:from>
    <xdr:to xmlns:xdr="http://schemas.openxmlformats.org/drawingml/2006/spreadsheetDrawing">
      <xdr:col>76</xdr:col>
      <xdr:colOff>165100</xdr:colOff>
      <xdr:row>85</xdr:row>
      <xdr:rowOff>104140</xdr:rowOff>
    </xdr:to>
    <xdr:sp macro="" textlink="">
      <xdr:nvSpPr>
        <xdr:cNvPr id="670" name="楕円 669"/>
        <xdr:cNvSpPr/>
      </xdr:nvSpPr>
      <xdr:spPr>
        <a:xfrm>
          <a:off x="14541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167640</xdr:rowOff>
    </xdr:from>
    <xdr:to xmlns:xdr="http://schemas.openxmlformats.org/drawingml/2006/spreadsheetDrawing">
      <xdr:col>81</xdr:col>
      <xdr:colOff>50800</xdr:colOff>
      <xdr:row>85</xdr:row>
      <xdr:rowOff>53340</xdr:rowOff>
    </xdr:to>
    <xdr:cxnSp macro="">
      <xdr:nvCxnSpPr>
        <xdr:cNvPr id="671" name="直線コネクタ 670"/>
        <xdr:cNvCxnSpPr/>
      </xdr:nvCxnSpPr>
      <xdr:spPr>
        <a:xfrm flipV="1">
          <a:off x="14592300" y="1439799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105410</xdr:rowOff>
    </xdr:from>
    <xdr:to xmlns:xdr="http://schemas.openxmlformats.org/drawingml/2006/spreadsheetDrawing">
      <xdr:col>72</xdr:col>
      <xdr:colOff>38100</xdr:colOff>
      <xdr:row>85</xdr:row>
      <xdr:rowOff>35560</xdr:rowOff>
    </xdr:to>
    <xdr:sp macro="" textlink="">
      <xdr:nvSpPr>
        <xdr:cNvPr id="672" name="楕円 671"/>
        <xdr:cNvSpPr/>
      </xdr:nvSpPr>
      <xdr:spPr>
        <a:xfrm>
          <a:off x="136525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156210</xdr:rowOff>
    </xdr:from>
    <xdr:to xmlns:xdr="http://schemas.openxmlformats.org/drawingml/2006/spreadsheetDrawing">
      <xdr:col>76</xdr:col>
      <xdr:colOff>114300</xdr:colOff>
      <xdr:row>85</xdr:row>
      <xdr:rowOff>53340</xdr:rowOff>
    </xdr:to>
    <xdr:cxnSp macro="">
      <xdr:nvCxnSpPr>
        <xdr:cNvPr id="673" name="直線コネクタ 672"/>
        <xdr:cNvCxnSpPr/>
      </xdr:nvCxnSpPr>
      <xdr:spPr>
        <a:xfrm>
          <a:off x="13703300" y="145580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17780</xdr:rowOff>
    </xdr:from>
    <xdr:to xmlns:xdr="http://schemas.openxmlformats.org/drawingml/2006/spreadsheetDrawing">
      <xdr:col>67</xdr:col>
      <xdr:colOff>101600</xdr:colOff>
      <xdr:row>84</xdr:row>
      <xdr:rowOff>119380</xdr:rowOff>
    </xdr:to>
    <xdr:sp macro="" textlink="">
      <xdr:nvSpPr>
        <xdr:cNvPr id="674" name="楕円 673"/>
        <xdr:cNvSpPr/>
      </xdr:nvSpPr>
      <xdr:spPr>
        <a:xfrm>
          <a:off x="1276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68580</xdr:rowOff>
    </xdr:from>
    <xdr:to xmlns:xdr="http://schemas.openxmlformats.org/drawingml/2006/spreadsheetDrawing">
      <xdr:col>71</xdr:col>
      <xdr:colOff>177800</xdr:colOff>
      <xdr:row>84</xdr:row>
      <xdr:rowOff>156210</xdr:rowOff>
    </xdr:to>
    <xdr:cxnSp macro="">
      <xdr:nvCxnSpPr>
        <xdr:cNvPr id="675" name="直線コネクタ 674"/>
        <xdr:cNvCxnSpPr/>
      </xdr:nvCxnSpPr>
      <xdr:spPr>
        <a:xfrm>
          <a:off x="12814300" y="144703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143510</xdr:rowOff>
    </xdr:from>
    <xdr:ext cx="405130" cy="256540"/>
    <xdr:sp macro="" textlink="">
      <xdr:nvSpPr>
        <xdr:cNvPr id="676" name="n_1aveValue【児童館】&#10;有形固定資産減価償却率"/>
        <xdr:cNvSpPr txBox="1"/>
      </xdr:nvSpPr>
      <xdr:spPr>
        <a:xfrm>
          <a:off x="15266035" y="14030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132080</xdr:rowOff>
    </xdr:from>
    <xdr:ext cx="402590" cy="256540"/>
    <xdr:sp macro="" textlink="">
      <xdr:nvSpPr>
        <xdr:cNvPr id="677" name="n_2aveValue【児童館】&#10;有形固定資産減価償却率"/>
        <xdr:cNvSpPr txBox="1"/>
      </xdr:nvSpPr>
      <xdr:spPr>
        <a:xfrm>
          <a:off x="14389735" y="14019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166370</xdr:rowOff>
    </xdr:from>
    <xdr:ext cx="402590" cy="256540"/>
    <xdr:sp macro="" textlink="">
      <xdr:nvSpPr>
        <xdr:cNvPr id="678" name="n_3aveValue【児童館】&#10;有形固定資産減価償却率"/>
        <xdr:cNvSpPr txBox="1"/>
      </xdr:nvSpPr>
      <xdr:spPr>
        <a:xfrm>
          <a:off x="13500735" y="14053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139700</xdr:rowOff>
    </xdr:from>
    <xdr:ext cx="402590" cy="259080"/>
    <xdr:sp macro="" textlink="">
      <xdr:nvSpPr>
        <xdr:cNvPr id="679" name="n_4aveValue【児童館】&#10;有形固定資産減価償却率"/>
        <xdr:cNvSpPr txBox="1"/>
      </xdr:nvSpPr>
      <xdr:spPr>
        <a:xfrm>
          <a:off x="12611735" y="14027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38100</xdr:rowOff>
    </xdr:from>
    <xdr:ext cx="405130" cy="259080"/>
    <xdr:sp macro="" textlink="">
      <xdr:nvSpPr>
        <xdr:cNvPr id="680" name="n_1mainValue【児童館】&#10;有形固定資産減価償却率"/>
        <xdr:cNvSpPr txBox="1"/>
      </xdr:nvSpPr>
      <xdr:spPr>
        <a:xfrm>
          <a:off x="15266035" y="1443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95250</xdr:rowOff>
    </xdr:from>
    <xdr:ext cx="402590" cy="259080"/>
    <xdr:sp macro="" textlink="">
      <xdr:nvSpPr>
        <xdr:cNvPr id="681" name="n_2mainValue【児童館】&#10;有形固定資産減価償却率"/>
        <xdr:cNvSpPr txBox="1"/>
      </xdr:nvSpPr>
      <xdr:spPr>
        <a:xfrm>
          <a:off x="14389735" y="14668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26670</xdr:rowOff>
    </xdr:from>
    <xdr:ext cx="402590" cy="259080"/>
    <xdr:sp macro="" textlink="">
      <xdr:nvSpPr>
        <xdr:cNvPr id="682" name="n_3mainValue【児童館】&#10;有形固定資産減価償却率"/>
        <xdr:cNvSpPr txBox="1"/>
      </xdr:nvSpPr>
      <xdr:spPr>
        <a:xfrm>
          <a:off x="13500735" y="14599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110490</xdr:rowOff>
    </xdr:from>
    <xdr:ext cx="402590" cy="256540"/>
    <xdr:sp macro="" textlink="">
      <xdr:nvSpPr>
        <xdr:cNvPr id="683" name="n_4mainValue【児童館】&#10;有形固定資産減価償却率"/>
        <xdr:cNvSpPr txBox="1"/>
      </xdr:nvSpPr>
      <xdr:spPr>
        <a:xfrm>
          <a:off x="12611735" y="14512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2" name="テキスト ボックス 6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4" name="直線コネクタ 6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695" name="テキスト ボックス 694"/>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6" name="直線コネクタ 6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697" name="テキスト ボックス 696"/>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8" name="直線コネクタ 6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699" name="テキスト ボックス 698"/>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0" name="直線コネクタ 6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01" name="テキスト ボックス 700"/>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3" name="テキスト ボックス 70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22225</xdr:rowOff>
    </xdr:from>
    <xdr:to xmlns:xdr="http://schemas.openxmlformats.org/drawingml/2006/spreadsheetDrawing">
      <xdr:col>116</xdr:col>
      <xdr:colOff>62865</xdr:colOff>
      <xdr:row>86</xdr:row>
      <xdr:rowOff>10795</xdr:rowOff>
    </xdr:to>
    <xdr:cxnSp macro="">
      <xdr:nvCxnSpPr>
        <xdr:cNvPr id="705" name="直線コネクタ 704"/>
        <xdr:cNvCxnSpPr/>
      </xdr:nvCxnSpPr>
      <xdr:spPr>
        <a:xfrm flipV="1">
          <a:off x="22160865" y="1356677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6"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7" name="直線コネクタ 706"/>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140335</xdr:rowOff>
    </xdr:from>
    <xdr:ext cx="469900" cy="259080"/>
    <xdr:sp macro="" textlink="">
      <xdr:nvSpPr>
        <xdr:cNvPr id="708" name="【児童館】&#10;一人当たり面積最大値テキスト"/>
        <xdr:cNvSpPr txBox="1"/>
      </xdr:nvSpPr>
      <xdr:spPr>
        <a:xfrm>
          <a:off x="22199600" y="1334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22225</xdr:rowOff>
    </xdr:from>
    <xdr:to xmlns:xdr="http://schemas.openxmlformats.org/drawingml/2006/spreadsheetDrawing">
      <xdr:col>116</xdr:col>
      <xdr:colOff>152400</xdr:colOff>
      <xdr:row>79</xdr:row>
      <xdr:rowOff>22225</xdr:rowOff>
    </xdr:to>
    <xdr:cxnSp macro="">
      <xdr:nvCxnSpPr>
        <xdr:cNvPr id="709" name="直線コネクタ 708"/>
        <xdr:cNvCxnSpPr/>
      </xdr:nvCxnSpPr>
      <xdr:spPr>
        <a:xfrm>
          <a:off x="22072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149860</xdr:rowOff>
    </xdr:from>
    <xdr:ext cx="469900" cy="259080"/>
    <xdr:sp macro="" textlink="">
      <xdr:nvSpPr>
        <xdr:cNvPr id="710" name="【児童館】&#10;一人当たり面積平均値テキスト"/>
        <xdr:cNvSpPr txBox="1"/>
      </xdr:nvSpPr>
      <xdr:spPr>
        <a:xfrm>
          <a:off x="22199600" y="14208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127000</xdr:rowOff>
    </xdr:from>
    <xdr:to xmlns:xdr="http://schemas.openxmlformats.org/drawingml/2006/spreadsheetDrawing">
      <xdr:col>116</xdr:col>
      <xdr:colOff>114300</xdr:colOff>
      <xdr:row>84</xdr:row>
      <xdr:rowOff>57150</xdr:rowOff>
    </xdr:to>
    <xdr:sp macro="" textlink="">
      <xdr:nvSpPr>
        <xdr:cNvPr id="711" name="フローチャート: 判断 710"/>
        <xdr:cNvSpPr/>
      </xdr:nvSpPr>
      <xdr:spPr>
        <a:xfrm>
          <a:off x="221107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127000</xdr:rowOff>
    </xdr:from>
    <xdr:to xmlns:xdr="http://schemas.openxmlformats.org/drawingml/2006/spreadsheetDrawing">
      <xdr:col>112</xdr:col>
      <xdr:colOff>38100</xdr:colOff>
      <xdr:row>84</xdr:row>
      <xdr:rowOff>57150</xdr:rowOff>
    </xdr:to>
    <xdr:sp macro="" textlink="">
      <xdr:nvSpPr>
        <xdr:cNvPr id="712" name="フローチャート: 判断 711"/>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117475</xdr:rowOff>
    </xdr:from>
    <xdr:to xmlns:xdr="http://schemas.openxmlformats.org/drawingml/2006/spreadsheetDrawing">
      <xdr:col>107</xdr:col>
      <xdr:colOff>101600</xdr:colOff>
      <xdr:row>84</xdr:row>
      <xdr:rowOff>47625</xdr:rowOff>
    </xdr:to>
    <xdr:sp macro="" textlink="">
      <xdr:nvSpPr>
        <xdr:cNvPr id="713" name="フローチャート: 判断 712"/>
        <xdr:cNvSpPr/>
      </xdr:nvSpPr>
      <xdr:spPr>
        <a:xfrm>
          <a:off x="20383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117475</xdr:rowOff>
    </xdr:from>
    <xdr:to xmlns:xdr="http://schemas.openxmlformats.org/drawingml/2006/spreadsheetDrawing">
      <xdr:col>102</xdr:col>
      <xdr:colOff>165100</xdr:colOff>
      <xdr:row>84</xdr:row>
      <xdr:rowOff>47625</xdr:rowOff>
    </xdr:to>
    <xdr:sp macro="" textlink="">
      <xdr:nvSpPr>
        <xdr:cNvPr id="714" name="フローチャート: 判断 713"/>
        <xdr:cNvSpPr/>
      </xdr:nvSpPr>
      <xdr:spPr>
        <a:xfrm>
          <a:off x="19494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135890</xdr:rowOff>
    </xdr:from>
    <xdr:to xmlns:xdr="http://schemas.openxmlformats.org/drawingml/2006/spreadsheetDrawing">
      <xdr:col>98</xdr:col>
      <xdr:colOff>38100</xdr:colOff>
      <xdr:row>84</xdr:row>
      <xdr:rowOff>66040</xdr:rowOff>
    </xdr:to>
    <xdr:sp macro="" textlink="">
      <xdr:nvSpPr>
        <xdr:cNvPr id="715" name="フローチャート: 判断 714"/>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21" name="楕円 720"/>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52705</xdr:rowOff>
    </xdr:from>
    <xdr:ext cx="469900" cy="256540"/>
    <xdr:sp macro="" textlink="">
      <xdr:nvSpPr>
        <xdr:cNvPr id="722" name="【児童館】&#10;一人当たり面積該当値テキスト"/>
        <xdr:cNvSpPr txBox="1"/>
      </xdr:nvSpPr>
      <xdr:spPr>
        <a:xfrm>
          <a:off x="22199600" y="14454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74930</xdr:rowOff>
    </xdr:from>
    <xdr:to xmlns:xdr="http://schemas.openxmlformats.org/drawingml/2006/spreadsheetDrawing">
      <xdr:col>112</xdr:col>
      <xdr:colOff>38100</xdr:colOff>
      <xdr:row>85</xdr:row>
      <xdr:rowOff>4445</xdr:rowOff>
    </xdr:to>
    <xdr:sp macro="" textlink="">
      <xdr:nvSpPr>
        <xdr:cNvPr id="723" name="楕円 722"/>
        <xdr:cNvSpPr/>
      </xdr:nvSpPr>
      <xdr:spPr>
        <a:xfrm>
          <a:off x="212725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125095</xdr:rowOff>
    </xdr:to>
    <xdr:cxnSp macro="">
      <xdr:nvCxnSpPr>
        <xdr:cNvPr id="724" name="直線コネクタ 723"/>
        <xdr:cNvCxnSpPr/>
      </xdr:nvCxnSpPr>
      <xdr:spPr>
        <a:xfrm>
          <a:off x="21323300" y="14526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25" name="楕円 724"/>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125095</xdr:rowOff>
    </xdr:from>
    <xdr:to xmlns:xdr="http://schemas.openxmlformats.org/drawingml/2006/spreadsheetDrawing">
      <xdr:col>111</xdr:col>
      <xdr:colOff>177800</xdr:colOff>
      <xdr:row>84</xdr:row>
      <xdr:rowOff>129540</xdr:rowOff>
    </xdr:to>
    <xdr:cxnSp macro="">
      <xdr:nvCxnSpPr>
        <xdr:cNvPr id="726" name="直線コネクタ 725"/>
        <xdr:cNvCxnSpPr/>
      </xdr:nvCxnSpPr>
      <xdr:spPr>
        <a:xfrm flipV="1">
          <a:off x="20434300" y="1452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83185</xdr:rowOff>
    </xdr:from>
    <xdr:to xmlns:xdr="http://schemas.openxmlformats.org/drawingml/2006/spreadsheetDrawing">
      <xdr:col>102</xdr:col>
      <xdr:colOff>165100</xdr:colOff>
      <xdr:row>85</xdr:row>
      <xdr:rowOff>13335</xdr:rowOff>
    </xdr:to>
    <xdr:sp macro="" textlink="">
      <xdr:nvSpPr>
        <xdr:cNvPr id="727" name="楕円 726"/>
        <xdr:cNvSpPr/>
      </xdr:nvSpPr>
      <xdr:spPr>
        <a:xfrm>
          <a:off x="19494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133985</xdr:rowOff>
    </xdr:to>
    <xdr:cxnSp macro="">
      <xdr:nvCxnSpPr>
        <xdr:cNvPr id="728" name="直線コネクタ 727"/>
        <xdr:cNvCxnSpPr/>
      </xdr:nvCxnSpPr>
      <xdr:spPr>
        <a:xfrm flipV="1">
          <a:off x="19545300" y="1453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87630</xdr:rowOff>
    </xdr:from>
    <xdr:to xmlns:xdr="http://schemas.openxmlformats.org/drawingml/2006/spreadsheetDrawing">
      <xdr:col>98</xdr:col>
      <xdr:colOff>38100</xdr:colOff>
      <xdr:row>85</xdr:row>
      <xdr:rowOff>17780</xdr:rowOff>
    </xdr:to>
    <xdr:sp macro="" textlink="">
      <xdr:nvSpPr>
        <xdr:cNvPr id="729" name="楕円 728"/>
        <xdr:cNvSpPr/>
      </xdr:nvSpPr>
      <xdr:spPr>
        <a:xfrm>
          <a:off x="18605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133985</xdr:rowOff>
    </xdr:from>
    <xdr:to xmlns:xdr="http://schemas.openxmlformats.org/drawingml/2006/spreadsheetDrawing">
      <xdr:col>102</xdr:col>
      <xdr:colOff>114300</xdr:colOff>
      <xdr:row>84</xdr:row>
      <xdr:rowOff>138430</xdr:rowOff>
    </xdr:to>
    <xdr:cxnSp macro="">
      <xdr:nvCxnSpPr>
        <xdr:cNvPr id="730" name="直線コネクタ 729"/>
        <xdr:cNvCxnSpPr/>
      </xdr:nvCxnSpPr>
      <xdr:spPr>
        <a:xfrm flipV="1">
          <a:off x="18656300" y="1453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73660</xdr:rowOff>
    </xdr:from>
    <xdr:ext cx="469900" cy="259080"/>
    <xdr:sp macro="" textlink="">
      <xdr:nvSpPr>
        <xdr:cNvPr id="731" name="n_1aveValue【児童館】&#10;一人当たり面積"/>
        <xdr:cNvSpPr txBox="1"/>
      </xdr:nvSpPr>
      <xdr:spPr>
        <a:xfrm>
          <a:off x="21075650" y="1413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64135</xdr:rowOff>
    </xdr:from>
    <xdr:ext cx="467360" cy="256540"/>
    <xdr:sp macro="" textlink="">
      <xdr:nvSpPr>
        <xdr:cNvPr id="732" name="n_2aveValue【児童館】&#10;一人当たり面積"/>
        <xdr:cNvSpPr txBox="1"/>
      </xdr:nvSpPr>
      <xdr:spPr>
        <a:xfrm>
          <a:off x="20199350" y="141230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64135</xdr:rowOff>
    </xdr:from>
    <xdr:ext cx="467360" cy="256540"/>
    <xdr:sp macro="" textlink="">
      <xdr:nvSpPr>
        <xdr:cNvPr id="733" name="n_3aveValue【児童館】&#10;一人当たり面積"/>
        <xdr:cNvSpPr txBox="1"/>
      </xdr:nvSpPr>
      <xdr:spPr>
        <a:xfrm>
          <a:off x="19310350" y="141230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82550</xdr:rowOff>
    </xdr:from>
    <xdr:ext cx="467360" cy="259080"/>
    <xdr:sp macro="" textlink="">
      <xdr:nvSpPr>
        <xdr:cNvPr id="734" name="n_4aveValue【児童館】&#10;一人当たり面積"/>
        <xdr:cNvSpPr txBox="1"/>
      </xdr:nvSpPr>
      <xdr:spPr>
        <a:xfrm>
          <a:off x="18421350" y="1414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167005</xdr:rowOff>
    </xdr:from>
    <xdr:ext cx="469900" cy="256540"/>
    <xdr:sp macro="" textlink="">
      <xdr:nvSpPr>
        <xdr:cNvPr id="735" name="n_1mainValue【児童館】&#10;一人当たり面積"/>
        <xdr:cNvSpPr txBox="1"/>
      </xdr:nvSpPr>
      <xdr:spPr>
        <a:xfrm>
          <a:off x="21075650" y="14568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0</xdr:rowOff>
    </xdr:from>
    <xdr:ext cx="467360" cy="259080"/>
    <xdr:sp macro="" textlink="">
      <xdr:nvSpPr>
        <xdr:cNvPr id="736" name="n_2mainValue【児童館】&#10;一人当たり面積"/>
        <xdr:cNvSpPr txBox="1"/>
      </xdr:nvSpPr>
      <xdr:spPr>
        <a:xfrm>
          <a:off x="20199350" y="14573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4445</xdr:rowOff>
    </xdr:from>
    <xdr:ext cx="467360" cy="259080"/>
    <xdr:sp macro="" textlink="">
      <xdr:nvSpPr>
        <xdr:cNvPr id="737" name="n_3mainValue【児童館】&#10;一人当たり面積"/>
        <xdr:cNvSpPr txBox="1"/>
      </xdr:nvSpPr>
      <xdr:spPr>
        <a:xfrm>
          <a:off x="19310350" y="14577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7360" cy="256540"/>
    <xdr:sp macro="" textlink="">
      <xdr:nvSpPr>
        <xdr:cNvPr id="738" name="n_4mainValue【児童館】&#10;一人当たり面積"/>
        <xdr:cNvSpPr txBox="1"/>
      </xdr:nvSpPr>
      <xdr:spPr>
        <a:xfrm>
          <a:off x="18421350" y="14582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7" name="テキスト ボックス 7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49" name="テキスト ボックス 7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751" name="テキスト ボックス 750"/>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55" name="テキスト ボックス 754"/>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761" name="テキスト ボックス 760"/>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6318865" y="1721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5"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767" name="【公民館】&#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768" name="直線コネクタ 767"/>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52070</xdr:rowOff>
    </xdr:from>
    <xdr:ext cx="405130" cy="256540"/>
    <xdr:sp macro="" textlink="">
      <xdr:nvSpPr>
        <xdr:cNvPr id="769" name="【公民館】&#10;有形固定資産減価償却率平均値テキスト"/>
        <xdr:cNvSpPr txBox="1"/>
      </xdr:nvSpPr>
      <xdr:spPr>
        <a:xfrm>
          <a:off x="16357600" y="180543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29210</xdr:rowOff>
    </xdr:from>
    <xdr:to xmlns:xdr="http://schemas.openxmlformats.org/drawingml/2006/spreadsheetDrawing">
      <xdr:col>85</xdr:col>
      <xdr:colOff>177800</xdr:colOff>
      <xdr:row>106</xdr:row>
      <xdr:rowOff>130175</xdr:rowOff>
    </xdr:to>
    <xdr:sp macro="" textlink="">
      <xdr:nvSpPr>
        <xdr:cNvPr id="770" name="フローチャート: 判断 769"/>
        <xdr:cNvSpPr/>
      </xdr:nvSpPr>
      <xdr:spPr>
        <a:xfrm>
          <a:off x="16268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143510</xdr:rowOff>
    </xdr:from>
    <xdr:to xmlns:xdr="http://schemas.openxmlformats.org/drawingml/2006/spreadsheetDrawing">
      <xdr:col>81</xdr:col>
      <xdr:colOff>101600</xdr:colOff>
      <xdr:row>106</xdr:row>
      <xdr:rowOff>73025</xdr:rowOff>
    </xdr:to>
    <xdr:sp macro="" textlink="">
      <xdr:nvSpPr>
        <xdr:cNvPr id="771" name="フローチャート: 判断 770"/>
        <xdr:cNvSpPr/>
      </xdr:nvSpPr>
      <xdr:spPr>
        <a:xfrm>
          <a:off x="15430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772" name="フローチャート: 判断 771"/>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773" name="フローチャート: 判断 772"/>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110490</xdr:rowOff>
    </xdr:from>
    <xdr:to xmlns:xdr="http://schemas.openxmlformats.org/drawingml/2006/spreadsheetDrawing">
      <xdr:col>67</xdr:col>
      <xdr:colOff>101600</xdr:colOff>
      <xdr:row>106</xdr:row>
      <xdr:rowOff>40640</xdr:rowOff>
    </xdr:to>
    <xdr:sp macro="" textlink="">
      <xdr:nvSpPr>
        <xdr:cNvPr id="774" name="フローチャート: 判断 773"/>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164465</xdr:rowOff>
    </xdr:from>
    <xdr:to xmlns:xdr="http://schemas.openxmlformats.org/drawingml/2006/spreadsheetDrawing">
      <xdr:col>85</xdr:col>
      <xdr:colOff>177800</xdr:colOff>
      <xdr:row>108</xdr:row>
      <xdr:rowOff>94615</xdr:rowOff>
    </xdr:to>
    <xdr:sp macro="" textlink="">
      <xdr:nvSpPr>
        <xdr:cNvPr id="780" name="楕円 779"/>
        <xdr:cNvSpPr/>
      </xdr:nvSpPr>
      <xdr:spPr>
        <a:xfrm>
          <a:off x="162687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143510</xdr:rowOff>
    </xdr:from>
    <xdr:ext cx="405130" cy="256540"/>
    <xdr:sp macro="" textlink="">
      <xdr:nvSpPr>
        <xdr:cNvPr id="781" name="【公民館】&#10;有形固定資産減価償却率該当値テキスト"/>
        <xdr:cNvSpPr txBox="1"/>
      </xdr:nvSpPr>
      <xdr:spPr>
        <a:xfrm>
          <a:off x="16357600" y="18488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136525</xdr:rowOff>
    </xdr:from>
    <xdr:to xmlns:xdr="http://schemas.openxmlformats.org/drawingml/2006/spreadsheetDrawing">
      <xdr:col>81</xdr:col>
      <xdr:colOff>101600</xdr:colOff>
      <xdr:row>108</xdr:row>
      <xdr:rowOff>66675</xdr:rowOff>
    </xdr:to>
    <xdr:sp macro="" textlink="">
      <xdr:nvSpPr>
        <xdr:cNvPr id="782" name="楕円 781"/>
        <xdr:cNvSpPr/>
      </xdr:nvSpPr>
      <xdr:spPr>
        <a:xfrm>
          <a:off x="154305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15875</xdr:rowOff>
    </xdr:from>
    <xdr:to xmlns:xdr="http://schemas.openxmlformats.org/drawingml/2006/spreadsheetDrawing">
      <xdr:col>85</xdr:col>
      <xdr:colOff>127000</xdr:colOff>
      <xdr:row>108</xdr:row>
      <xdr:rowOff>43815</xdr:rowOff>
    </xdr:to>
    <xdr:cxnSp macro="">
      <xdr:nvCxnSpPr>
        <xdr:cNvPr id="783" name="直線コネクタ 782"/>
        <xdr:cNvCxnSpPr/>
      </xdr:nvCxnSpPr>
      <xdr:spPr>
        <a:xfrm>
          <a:off x="15481300" y="185324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110490</xdr:rowOff>
    </xdr:from>
    <xdr:to xmlns:xdr="http://schemas.openxmlformats.org/drawingml/2006/spreadsheetDrawing">
      <xdr:col>76</xdr:col>
      <xdr:colOff>165100</xdr:colOff>
      <xdr:row>108</xdr:row>
      <xdr:rowOff>40640</xdr:rowOff>
    </xdr:to>
    <xdr:sp macro="" textlink="">
      <xdr:nvSpPr>
        <xdr:cNvPr id="784" name="楕円 783"/>
        <xdr:cNvSpPr/>
      </xdr:nvSpPr>
      <xdr:spPr>
        <a:xfrm>
          <a:off x="14541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161290</xdr:rowOff>
    </xdr:from>
    <xdr:to xmlns:xdr="http://schemas.openxmlformats.org/drawingml/2006/spreadsheetDrawing">
      <xdr:col>81</xdr:col>
      <xdr:colOff>50800</xdr:colOff>
      <xdr:row>108</xdr:row>
      <xdr:rowOff>15875</xdr:rowOff>
    </xdr:to>
    <xdr:cxnSp macro="">
      <xdr:nvCxnSpPr>
        <xdr:cNvPr id="785" name="直線コネクタ 784"/>
        <xdr:cNvCxnSpPr/>
      </xdr:nvCxnSpPr>
      <xdr:spPr>
        <a:xfrm>
          <a:off x="14592300" y="185064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80645</xdr:rowOff>
    </xdr:from>
    <xdr:to xmlns:xdr="http://schemas.openxmlformats.org/drawingml/2006/spreadsheetDrawing">
      <xdr:col>72</xdr:col>
      <xdr:colOff>38100</xdr:colOff>
      <xdr:row>108</xdr:row>
      <xdr:rowOff>10795</xdr:rowOff>
    </xdr:to>
    <xdr:sp macro="" textlink="">
      <xdr:nvSpPr>
        <xdr:cNvPr id="786" name="楕円 785"/>
        <xdr:cNvSpPr/>
      </xdr:nvSpPr>
      <xdr:spPr>
        <a:xfrm>
          <a:off x="13652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132080</xdr:rowOff>
    </xdr:from>
    <xdr:to xmlns:xdr="http://schemas.openxmlformats.org/drawingml/2006/spreadsheetDrawing">
      <xdr:col>76</xdr:col>
      <xdr:colOff>114300</xdr:colOff>
      <xdr:row>107</xdr:row>
      <xdr:rowOff>161290</xdr:rowOff>
    </xdr:to>
    <xdr:cxnSp macro="">
      <xdr:nvCxnSpPr>
        <xdr:cNvPr id="787" name="直線コネクタ 786"/>
        <xdr:cNvCxnSpPr/>
      </xdr:nvCxnSpPr>
      <xdr:spPr>
        <a:xfrm>
          <a:off x="13703300" y="18477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48260</xdr:rowOff>
    </xdr:from>
    <xdr:to xmlns:xdr="http://schemas.openxmlformats.org/drawingml/2006/spreadsheetDrawing">
      <xdr:col>67</xdr:col>
      <xdr:colOff>101600</xdr:colOff>
      <xdr:row>107</xdr:row>
      <xdr:rowOff>149860</xdr:rowOff>
    </xdr:to>
    <xdr:sp macro="" textlink="">
      <xdr:nvSpPr>
        <xdr:cNvPr id="788" name="楕円 787"/>
        <xdr:cNvSpPr/>
      </xdr:nvSpPr>
      <xdr:spPr>
        <a:xfrm>
          <a:off x="12763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99060</xdr:rowOff>
    </xdr:from>
    <xdr:to xmlns:xdr="http://schemas.openxmlformats.org/drawingml/2006/spreadsheetDrawing">
      <xdr:col>71</xdr:col>
      <xdr:colOff>177800</xdr:colOff>
      <xdr:row>107</xdr:row>
      <xdr:rowOff>132080</xdr:rowOff>
    </xdr:to>
    <xdr:cxnSp macro="">
      <xdr:nvCxnSpPr>
        <xdr:cNvPr id="789" name="直線コネクタ 788"/>
        <xdr:cNvCxnSpPr/>
      </xdr:nvCxnSpPr>
      <xdr:spPr>
        <a:xfrm>
          <a:off x="12814300" y="184442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89535</xdr:rowOff>
    </xdr:from>
    <xdr:ext cx="405130" cy="256540"/>
    <xdr:sp macro="" textlink="">
      <xdr:nvSpPr>
        <xdr:cNvPr id="790" name="n_1aveValue【公民館】&#10;有形固定資産減価償却率"/>
        <xdr:cNvSpPr txBox="1"/>
      </xdr:nvSpPr>
      <xdr:spPr>
        <a:xfrm>
          <a:off x="15266035" y="179203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2590" cy="259080"/>
    <xdr:sp macro="" textlink="">
      <xdr:nvSpPr>
        <xdr:cNvPr id="791" name="n_2aveValue【公民館】&#10;有形固定資産減価償却率"/>
        <xdr:cNvSpPr txBox="1"/>
      </xdr:nvSpPr>
      <xdr:spPr>
        <a:xfrm>
          <a:off x="14389735" y="17892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69850</xdr:rowOff>
    </xdr:from>
    <xdr:ext cx="402590" cy="259080"/>
    <xdr:sp macro="" textlink="">
      <xdr:nvSpPr>
        <xdr:cNvPr id="792" name="n_3aveValue【公民館】&#10;有形固定資産減価償却率"/>
        <xdr:cNvSpPr txBox="1"/>
      </xdr:nvSpPr>
      <xdr:spPr>
        <a:xfrm>
          <a:off x="13500735" y="17900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57150</xdr:rowOff>
    </xdr:from>
    <xdr:ext cx="402590" cy="259080"/>
    <xdr:sp macro="" textlink="">
      <xdr:nvSpPr>
        <xdr:cNvPr id="793" name="n_4aveValue【公民館】&#10;有形固定資産減価償却率"/>
        <xdr:cNvSpPr txBox="1"/>
      </xdr:nvSpPr>
      <xdr:spPr>
        <a:xfrm>
          <a:off x="12611735" y="17887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57785</xdr:rowOff>
    </xdr:from>
    <xdr:ext cx="405130" cy="259080"/>
    <xdr:sp macro="" textlink="">
      <xdr:nvSpPr>
        <xdr:cNvPr id="794" name="n_1mainValue【公民館】&#10;有形固定資産減価償却率"/>
        <xdr:cNvSpPr txBox="1"/>
      </xdr:nvSpPr>
      <xdr:spPr>
        <a:xfrm>
          <a:off x="15266035" y="18574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31750</xdr:rowOff>
    </xdr:from>
    <xdr:ext cx="402590" cy="256540"/>
    <xdr:sp macro="" textlink="">
      <xdr:nvSpPr>
        <xdr:cNvPr id="795" name="n_2mainValue【公民館】&#10;有形固定資産減価償却率"/>
        <xdr:cNvSpPr txBox="1"/>
      </xdr:nvSpPr>
      <xdr:spPr>
        <a:xfrm>
          <a:off x="14389735" y="18548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1905</xdr:rowOff>
    </xdr:from>
    <xdr:ext cx="402590" cy="259080"/>
    <xdr:sp macro="" textlink="">
      <xdr:nvSpPr>
        <xdr:cNvPr id="796" name="n_3mainValue【公民館】&#10;有形固定資産減価償却率"/>
        <xdr:cNvSpPr txBox="1"/>
      </xdr:nvSpPr>
      <xdr:spPr>
        <a:xfrm>
          <a:off x="13500735" y="18518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140970</xdr:rowOff>
    </xdr:from>
    <xdr:ext cx="402590" cy="259080"/>
    <xdr:sp macro="" textlink="">
      <xdr:nvSpPr>
        <xdr:cNvPr id="797" name="n_4mainValue【公民館】&#10;有形固定資産減価償却率"/>
        <xdr:cNvSpPr txBox="1"/>
      </xdr:nvSpPr>
      <xdr:spPr>
        <a:xfrm>
          <a:off x="12611735" y="18486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6" name="テキスト ボックス 80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8" name="直線コネクタ 8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4820" cy="259080"/>
    <xdr:sp macro="" textlink="">
      <xdr:nvSpPr>
        <xdr:cNvPr id="809" name="テキスト ボックス 808"/>
        <xdr:cNvSpPr txBox="1"/>
      </xdr:nvSpPr>
      <xdr:spPr>
        <a:xfrm>
          <a:off x="1782064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0" name="直線コネクタ 8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811" name="テキスト ボックス 810"/>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2" name="直線コネクタ 811"/>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4820" cy="259080"/>
    <xdr:sp macro="" textlink="">
      <xdr:nvSpPr>
        <xdr:cNvPr id="813" name="テキスト ボックス 812"/>
        <xdr:cNvSpPr txBox="1"/>
      </xdr:nvSpPr>
      <xdr:spPr>
        <a:xfrm>
          <a:off x="178206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5" name="テキスト ボックス 81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146685</xdr:rowOff>
    </xdr:from>
    <xdr:to xmlns:xdr="http://schemas.openxmlformats.org/drawingml/2006/spreadsheetDrawing">
      <xdr:col>116</xdr:col>
      <xdr:colOff>62865</xdr:colOff>
      <xdr:row>107</xdr:row>
      <xdr:rowOff>111125</xdr:rowOff>
    </xdr:to>
    <xdr:cxnSp macro="">
      <xdr:nvCxnSpPr>
        <xdr:cNvPr id="817" name="直線コネクタ 816"/>
        <xdr:cNvCxnSpPr/>
      </xdr:nvCxnSpPr>
      <xdr:spPr>
        <a:xfrm flipV="1">
          <a:off x="22160865" y="17291685"/>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114935</xdr:rowOff>
    </xdr:from>
    <xdr:ext cx="469900" cy="259080"/>
    <xdr:sp macro="" textlink="">
      <xdr:nvSpPr>
        <xdr:cNvPr id="818" name="【公民館】&#10;一人当たり面積最小値テキスト"/>
        <xdr:cNvSpPr txBox="1"/>
      </xdr:nvSpPr>
      <xdr:spPr>
        <a:xfrm>
          <a:off x="2219960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111125</xdr:rowOff>
    </xdr:from>
    <xdr:to xmlns:xdr="http://schemas.openxmlformats.org/drawingml/2006/spreadsheetDrawing">
      <xdr:col>116</xdr:col>
      <xdr:colOff>152400</xdr:colOff>
      <xdr:row>107</xdr:row>
      <xdr:rowOff>111125</xdr:rowOff>
    </xdr:to>
    <xdr:cxnSp macro="">
      <xdr:nvCxnSpPr>
        <xdr:cNvPr id="819" name="直線コネクタ 818"/>
        <xdr:cNvCxnSpPr/>
      </xdr:nvCxnSpPr>
      <xdr:spPr>
        <a:xfrm>
          <a:off x="22072600" y="1845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93345</xdr:rowOff>
    </xdr:from>
    <xdr:ext cx="469900" cy="259080"/>
    <xdr:sp macro="" textlink="">
      <xdr:nvSpPr>
        <xdr:cNvPr id="820" name="【公民館】&#10;一人当たり面積最大値テキスト"/>
        <xdr:cNvSpPr txBox="1"/>
      </xdr:nvSpPr>
      <xdr:spPr>
        <a:xfrm>
          <a:off x="22199600" y="1706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146685</xdr:rowOff>
    </xdr:from>
    <xdr:to xmlns:xdr="http://schemas.openxmlformats.org/drawingml/2006/spreadsheetDrawing">
      <xdr:col>116</xdr:col>
      <xdr:colOff>152400</xdr:colOff>
      <xdr:row>100</xdr:row>
      <xdr:rowOff>146685</xdr:rowOff>
    </xdr:to>
    <xdr:cxnSp macro="">
      <xdr:nvCxnSpPr>
        <xdr:cNvPr id="821" name="直線コネクタ 820"/>
        <xdr:cNvCxnSpPr/>
      </xdr:nvCxnSpPr>
      <xdr:spPr>
        <a:xfrm>
          <a:off x="22072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118745</xdr:rowOff>
    </xdr:from>
    <xdr:ext cx="469900" cy="259080"/>
    <xdr:sp macro="" textlink="">
      <xdr:nvSpPr>
        <xdr:cNvPr id="822" name="【公民館】&#10;一人当たり面積平均値テキスト"/>
        <xdr:cNvSpPr txBox="1"/>
      </xdr:nvSpPr>
      <xdr:spPr>
        <a:xfrm>
          <a:off x="22199600" y="1812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140335</xdr:rowOff>
    </xdr:from>
    <xdr:to xmlns:xdr="http://schemas.openxmlformats.org/drawingml/2006/spreadsheetDrawing">
      <xdr:col>116</xdr:col>
      <xdr:colOff>114300</xdr:colOff>
      <xdr:row>106</xdr:row>
      <xdr:rowOff>70485</xdr:rowOff>
    </xdr:to>
    <xdr:sp macro="" textlink="">
      <xdr:nvSpPr>
        <xdr:cNvPr id="823" name="フローチャート: 判断 822"/>
        <xdr:cNvSpPr/>
      </xdr:nvSpPr>
      <xdr:spPr>
        <a:xfrm>
          <a:off x="22110700" y="18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125730</xdr:rowOff>
    </xdr:from>
    <xdr:to xmlns:xdr="http://schemas.openxmlformats.org/drawingml/2006/spreadsheetDrawing">
      <xdr:col>112</xdr:col>
      <xdr:colOff>38100</xdr:colOff>
      <xdr:row>106</xdr:row>
      <xdr:rowOff>55880</xdr:rowOff>
    </xdr:to>
    <xdr:sp macro="" textlink="">
      <xdr:nvSpPr>
        <xdr:cNvPr id="824" name="フローチャート: 判断 823"/>
        <xdr:cNvSpPr/>
      </xdr:nvSpPr>
      <xdr:spPr>
        <a:xfrm>
          <a:off x="21272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136525</xdr:rowOff>
    </xdr:from>
    <xdr:to xmlns:xdr="http://schemas.openxmlformats.org/drawingml/2006/spreadsheetDrawing">
      <xdr:col>107</xdr:col>
      <xdr:colOff>101600</xdr:colOff>
      <xdr:row>106</xdr:row>
      <xdr:rowOff>66675</xdr:rowOff>
    </xdr:to>
    <xdr:sp macro="" textlink="">
      <xdr:nvSpPr>
        <xdr:cNvPr id="825" name="フローチャート: 判断 824"/>
        <xdr:cNvSpPr/>
      </xdr:nvSpPr>
      <xdr:spPr>
        <a:xfrm>
          <a:off x="20383500" y="181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130810</xdr:rowOff>
    </xdr:from>
    <xdr:to xmlns:xdr="http://schemas.openxmlformats.org/drawingml/2006/spreadsheetDrawing">
      <xdr:col>102</xdr:col>
      <xdr:colOff>165100</xdr:colOff>
      <xdr:row>106</xdr:row>
      <xdr:rowOff>60960</xdr:rowOff>
    </xdr:to>
    <xdr:sp macro="" textlink="">
      <xdr:nvSpPr>
        <xdr:cNvPr id="826" name="フローチャート: 判断 825"/>
        <xdr:cNvSpPr/>
      </xdr:nvSpPr>
      <xdr:spPr>
        <a:xfrm>
          <a:off x="19494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146050</xdr:rowOff>
    </xdr:from>
    <xdr:to xmlns:xdr="http://schemas.openxmlformats.org/drawingml/2006/spreadsheetDrawing">
      <xdr:col>98</xdr:col>
      <xdr:colOff>38100</xdr:colOff>
      <xdr:row>106</xdr:row>
      <xdr:rowOff>76200</xdr:rowOff>
    </xdr:to>
    <xdr:sp macro="" textlink="">
      <xdr:nvSpPr>
        <xdr:cNvPr id="827" name="フローチャート: 判断 826"/>
        <xdr:cNvSpPr/>
      </xdr:nvSpPr>
      <xdr:spPr>
        <a:xfrm>
          <a:off x="186055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81280</xdr:rowOff>
    </xdr:from>
    <xdr:to xmlns:xdr="http://schemas.openxmlformats.org/drawingml/2006/spreadsheetDrawing">
      <xdr:col>116</xdr:col>
      <xdr:colOff>114300</xdr:colOff>
      <xdr:row>106</xdr:row>
      <xdr:rowOff>11430</xdr:rowOff>
    </xdr:to>
    <xdr:sp macro="" textlink="">
      <xdr:nvSpPr>
        <xdr:cNvPr id="833" name="楕円 832"/>
        <xdr:cNvSpPr/>
      </xdr:nvSpPr>
      <xdr:spPr>
        <a:xfrm>
          <a:off x="221107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104140</xdr:rowOff>
    </xdr:from>
    <xdr:ext cx="469900" cy="259080"/>
    <xdr:sp macro="" textlink="">
      <xdr:nvSpPr>
        <xdr:cNvPr id="834" name="【公民館】&#10;一人当たり面積該当値テキスト"/>
        <xdr:cNvSpPr txBox="1"/>
      </xdr:nvSpPr>
      <xdr:spPr>
        <a:xfrm>
          <a:off x="22199600" y="179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85090</xdr:rowOff>
    </xdr:from>
    <xdr:to xmlns:xdr="http://schemas.openxmlformats.org/drawingml/2006/spreadsheetDrawing">
      <xdr:col>112</xdr:col>
      <xdr:colOff>38100</xdr:colOff>
      <xdr:row>106</xdr:row>
      <xdr:rowOff>15240</xdr:rowOff>
    </xdr:to>
    <xdr:sp macro="" textlink="">
      <xdr:nvSpPr>
        <xdr:cNvPr id="835" name="楕円 834"/>
        <xdr:cNvSpPr/>
      </xdr:nvSpPr>
      <xdr:spPr>
        <a:xfrm>
          <a:off x="21272500" y="180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132080</xdr:rowOff>
    </xdr:from>
    <xdr:to xmlns:xdr="http://schemas.openxmlformats.org/drawingml/2006/spreadsheetDrawing">
      <xdr:col>116</xdr:col>
      <xdr:colOff>63500</xdr:colOff>
      <xdr:row>105</xdr:row>
      <xdr:rowOff>135890</xdr:rowOff>
    </xdr:to>
    <xdr:cxnSp macro="">
      <xdr:nvCxnSpPr>
        <xdr:cNvPr id="836" name="直線コネクタ 835"/>
        <xdr:cNvCxnSpPr/>
      </xdr:nvCxnSpPr>
      <xdr:spPr>
        <a:xfrm flipV="1">
          <a:off x="21323300" y="181343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88900</xdr:rowOff>
    </xdr:from>
    <xdr:to xmlns:xdr="http://schemas.openxmlformats.org/drawingml/2006/spreadsheetDrawing">
      <xdr:col>107</xdr:col>
      <xdr:colOff>101600</xdr:colOff>
      <xdr:row>106</xdr:row>
      <xdr:rowOff>19050</xdr:rowOff>
    </xdr:to>
    <xdr:sp macro="" textlink="">
      <xdr:nvSpPr>
        <xdr:cNvPr id="837" name="楕円 836"/>
        <xdr:cNvSpPr/>
      </xdr:nvSpPr>
      <xdr:spPr>
        <a:xfrm>
          <a:off x="20383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135890</xdr:rowOff>
    </xdr:from>
    <xdr:to xmlns:xdr="http://schemas.openxmlformats.org/drawingml/2006/spreadsheetDrawing">
      <xdr:col>111</xdr:col>
      <xdr:colOff>177800</xdr:colOff>
      <xdr:row>105</xdr:row>
      <xdr:rowOff>139700</xdr:rowOff>
    </xdr:to>
    <xdr:cxnSp macro="">
      <xdr:nvCxnSpPr>
        <xdr:cNvPr id="838" name="直線コネクタ 837"/>
        <xdr:cNvCxnSpPr/>
      </xdr:nvCxnSpPr>
      <xdr:spPr>
        <a:xfrm flipV="1">
          <a:off x="20434300" y="181381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94615</xdr:rowOff>
    </xdr:from>
    <xdr:to xmlns:xdr="http://schemas.openxmlformats.org/drawingml/2006/spreadsheetDrawing">
      <xdr:col>102</xdr:col>
      <xdr:colOff>165100</xdr:colOff>
      <xdr:row>106</xdr:row>
      <xdr:rowOff>24765</xdr:rowOff>
    </xdr:to>
    <xdr:sp macro="" textlink="">
      <xdr:nvSpPr>
        <xdr:cNvPr id="839" name="楕円 838"/>
        <xdr:cNvSpPr/>
      </xdr:nvSpPr>
      <xdr:spPr>
        <a:xfrm>
          <a:off x="19494500" y="180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139700</xdr:rowOff>
    </xdr:from>
    <xdr:to xmlns:xdr="http://schemas.openxmlformats.org/drawingml/2006/spreadsheetDrawing">
      <xdr:col>107</xdr:col>
      <xdr:colOff>50800</xdr:colOff>
      <xdr:row>105</xdr:row>
      <xdr:rowOff>145415</xdr:rowOff>
    </xdr:to>
    <xdr:cxnSp macro="">
      <xdr:nvCxnSpPr>
        <xdr:cNvPr id="840" name="直線コネクタ 839"/>
        <xdr:cNvCxnSpPr/>
      </xdr:nvCxnSpPr>
      <xdr:spPr>
        <a:xfrm flipV="1">
          <a:off x="19545300" y="181419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98425</xdr:rowOff>
    </xdr:from>
    <xdr:to xmlns:xdr="http://schemas.openxmlformats.org/drawingml/2006/spreadsheetDrawing">
      <xdr:col>98</xdr:col>
      <xdr:colOff>38100</xdr:colOff>
      <xdr:row>106</xdr:row>
      <xdr:rowOff>29210</xdr:rowOff>
    </xdr:to>
    <xdr:sp macro="" textlink="">
      <xdr:nvSpPr>
        <xdr:cNvPr id="841" name="楕円 840"/>
        <xdr:cNvSpPr/>
      </xdr:nvSpPr>
      <xdr:spPr>
        <a:xfrm>
          <a:off x="18605500" y="1810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145415</xdr:rowOff>
    </xdr:from>
    <xdr:to xmlns:xdr="http://schemas.openxmlformats.org/drawingml/2006/spreadsheetDrawing">
      <xdr:col>102</xdr:col>
      <xdr:colOff>114300</xdr:colOff>
      <xdr:row>105</xdr:row>
      <xdr:rowOff>149225</xdr:rowOff>
    </xdr:to>
    <xdr:cxnSp macro="">
      <xdr:nvCxnSpPr>
        <xdr:cNvPr id="842" name="直線コネクタ 841"/>
        <xdr:cNvCxnSpPr/>
      </xdr:nvCxnSpPr>
      <xdr:spPr>
        <a:xfrm flipV="1">
          <a:off x="18656300" y="181476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46990</xdr:rowOff>
    </xdr:from>
    <xdr:ext cx="469900" cy="259080"/>
    <xdr:sp macro="" textlink="">
      <xdr:nvSpPr>
        <xdr:cNvPr id="843" name="n_1aveValue【公民館】&#10;一人当たり面積"/>
        <xdr:cNvSpPr txBox="1"/>
      </xdr:nvSpPr>
      <xdr:spPr>
        <a:xfrm>
          <a:off x="21075650" y="1822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57785</xdr:rowOff>
    </xdr:from>
    <xdr:ext cx="467360" cy="259080"/>
    <xdr:sp macro="" textlink="">
      <xdr:nvSpPr>
        <xdr:cNvPr id="844" name="n_2aveValue【公民館】&#10;一人当たり面積"/>
        <xdr:cNvSpPr txBox="1"/>
      </xdr:nvSpPr>
      <xdr:spPr>
        <a:xfrm>
          <a:off x="20199350" y="18231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52070</xdr:rowOff>
    </xdr:from>
    <xdr:ext cx="467360" cy="256540"/>
    <xdr:sp macro="" textlink="">
      <xdr:nvSpPr>
        <xdr:cNvPr id="845" name="n_3aveValue【公民館】&#10;一人当たり面積"/>
        <xdr:cNvSpPr txBox="1"/>
      </xdr:nvSpPr>
      <xdr:spPr>
        <a:xfrm>
          <a:off x="19310350" y="18225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67310</xdr:rowOff>
    </xdr:from>
    <xdr:ext cx="467360" cy="259080"/>
    <xdr:sp macro="" textlink="">
      <xdr:nvSpPr>
        <xdr:cNvPr id="846" name="n_4aveValue【公民館】&#10;一人当たり面積"/>
        <xdr:cNvSpPr txBox="1"/>
      </xdr:nvSpPr>
      <xdr:spPr>
        <a:xfrm>
          <a:off x="18421350" y="18241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31750</xdr:rowOff>
    </xdr:from>
    <xdr:ext cx="469900" cy="256540"/>
    <xdr:sp macro="" textlink="">
      <xdr:nvSpPr>
        <xdr:cNvPr id="847" name="n_1mainValue【公民館】&#10;一人当たり面積"/>
        <xdr:cNvSpPr txBox="1"/>
      </xdr:nvSpPr>
      <xdr:spPr>
        <a:xfrm>
          <a:off x="21075650" y="17862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35560</xdr:rowOff>
    </xdr:from>
    <xdr:ext cx="467360" cy="259080"/>
    <xdr:sp macro="" textlink="">
      <xdr:nvSpPr>
        <xdr:cNvPr id="848" name="n_2mainValue【公民館】&#10;一人当たり面積"/>
        <xdr:cNvSpPr txBox="1"/>
      </xdr:nvSpPr>
      <xdr:spPr>
        <a:xfrm>
          <a:off x="20199350" y="1786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41275</xdr:rowOff>
    </xdr:from>
    <xdr:ext cx="467360" cy="256540"/>
    <xdr:sp macro="" textlink="">
      <xdr:nvSpPr>
        <xdr:cNvPr id="849" name="n_3mainValue【公民館】&#10;一人当たり面積"/>
        <xdr:cNvSpPr txBox="1"/>
      </xdr:nvSpPr>
      <xdr:spPr>
        <a:xfrm>
          <a:off x="19310350" y="17872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45085</xdr:rowOff>
    </xdr:from>
    <xdr:ext cx="467360" cy="258445"/>
    <xdr:sp macro="" textlink="">
      <xdr:nvSpPr>
        <xdr:cNvPr id="850" name="n_4mainValue【公民館】&#10;一人当たり面積"/>
        <xdr:cNvSpPr txBox="1"/>
      </xdr:nvSpPr>
      <xdr:spPr>
        <a:xfrm>
          <a:off x="18421350" y="178758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道路、児童館については、類似団体内平均と同程度であり、適切な維持管理を行っている。</a:t>
          </a:r>
          <a:endParaRPr lang="en-US" altLang="ja-JP" sz="1100" b="0" i="0" baseline="0">
            <a:solidFill>
              <a:schemeClr val="dk1"/>
            </a:solidFill>
            <a:effectLst/>
            <a:latin typeface="ＭＳ Ｐゴシック"/>
            <a:ea typeface="ＭＳ Ｐゴシック"/>
            <a:cs typeface="+mn-cs"/>
          </a:endParaRPr>
        </a:p>
        <a:p>
          <a:pPr eaLnBrk="1" fontAlgn="auto" latinLnBrk="0" hangingPunct="1"/>
          <a:r>
            <a:rPr lang="ja-JP" altLang="ja-JP" sz="1100" b="0" i="0" baseline="0">
              <a:solidFill>
                <a:schemeClr val="dk1"/>
              </a:solidFill>
              <a:effectLst/>
              <a:latin typeface="ＭＳ Ｐゴシック"/>
              <a:ea typeface="ＭＳ Ｐゴシック"/>
              <a:cs typeface="+mn-cs"/>
            </a:rPr>
            <a:t>　橋りょう・トンネルの有形固定資産減価償却率は令和元年度に見直しを行ったため大きく変動している</a:t>
          </a:r>
          <a:r>
            <a:rPr lang="ja-JP" altLang="en-US" sz="1100" b="0" i="0" baseline="0">
              <a:solidFill>
                <a:schemeClr val="dk1"/>
              </a:solidFill>
              <a:effectLst/>
              <a:latin typeface="ＭＳ Ｐゴシック"/>
              <a:ea typeface="ＭＳ Ｐゴシック"/>
              <a:cs typeface="+mn-cs"/>
            </a:rPr>
            <a:t>が、類似団体内平均と同程度である</a:t>
          </a:r>
          <a:r>
            <a:rPr lang="ja-JP" altLang="ja-JP" sz="1100" b="0" i="0" baseline="0">
              <a:solidFill>
                <a:schemeClr val="dk1"/>
              </a:solidFill>
              <a:effectLst/>
              <a:latin typeface="ＭＳ Ｐゴシック"/>
              <a:ea typeface="ＭＳ Ｐゴシック"/>
              <a:cs typeface="+mn-cs"/>
            </a:rPr>
            <a:t>。</a:t>
          </a:r>
          <a:endParaRPr lang="en-US" altLang="ja-JP" sz="1100" b="0" i="0" baseline="0">
            <a:solidFill>
              <a:schemeClr val="dk1"/>
            </a:solidFill>
            <a:effectLst/>
            <a:latin typeface="ＭＳ Ｐゴシック"/>
            <a:ea typeface="ＭＳ Ｐゴシック"/>
            <a:cs typeface="+mn-cs"/>
          </a:endParaRPr>
        </a:p>
        <a:p>
          <a:pPr eaLnBrk="1" fontAlgn="auto" latinLnBrk="0" hangingPunct="1"/>
          <a:r>
            <a:rPr lang="ja-JP" altLang="en-US" sz="1100" b="0" i="0" baseline="0">
              <a:solidFill>
                <a:schemeClr val="dk1"/>
              </a:solidFill>
              <a:effectLst/>
              <a:latin typeface="ＭＳ Ｐゴシック"/>
              <a:ea typeface="ＭＳ Ｐゴシック"/>
              <a:cs typeface="+mn-cs"/>
            </a:rPr>
            <a:t>　ま</a:t>
          </a:r>
          <a:r>
            <a:rPr lang="ja-JP" altLang="ja-JP" sz="1100" b="0" i="0" baseline="0">
              <a:solidFill>
                <a:schemeClr val="dk1"/>
              </a:solidFill>
              <a:effectLst/>
              <a:latin typeface="ＭＳ Ｐゴシック"/>
              <a:ea typeface="ＭＳ Ｐゴシック"/>
              <a:cs typeface="+mn-cs"/>
            </a:rPr>
            <a:t>た、認定子ども園等、学校施設、公営住宅、公民館は</a:t>
          </a:r>
          <a:r>
            <a:rPr lang="ja-JP" altLang="en-US" sz="1100" b="0" i="0" baseline="0">
              <a:solidFill>
                <a:schemeClr val="dk1"/>
              </a:solidFill>
              <a:effectLst/>
              <a:latin typeface="ＭＳ Ｐゴシック"/>
              <a:ea typeface="ＭＳ Ｐゴシック"/>
              <a:cs typeface="+mn-cs"/>
            </a:rPr>
            <a:t>建築から</a:t>
          </a:r>
          <a:r>
            <a:rPr lang="en-US" altLang="ja-JP" sz="1100" b="0" i="0" baseline="0">
              <a:solidFill>
                <a:schemeClr val="dk1"/>
              </a:solidFill>
              <a:effectLst/>
              <a:latin typeface="ＭＳ Ｐゴシック"/>
              <a:ea typeface="ＭＳ Ｐゴシック"/>
              <a:cs typeface="+mn-cs"/>
            </a:rPr>
            <a:t>30</a:t>
          </a:r>
          <a:r>
            <a:rPr lang="ja-JP" altLang="en-US" sz="1100" b="0" i="0" baseline="0">
              <a:solidFill>
                <a:schemeClr val="dk1"/>
              </a:solidFill>
              <a:effectLst/>
              <a:latin typeface="ＭＳ Ｐゴシック"/>
              <a:ea typeface="ＭＳ Ｐゴシック"/>
              <a:cs typeface="+mn-cs"/>
            </a:rPr>
            <a:t>年以上経過した建物も多く</a:t>
          </a:r>
          <a:r>
            <a:rPr lang="ja-JP" altLang="ja-JP" sz="1100" b="0" i="0" baseline="0">
              <a:solidFill>
                <a:schemeClr val="dk1"/>
              </a:solidFill>
              <a:effectLst/>
              <a:latin typeface="ＭＳ Ｐゴシック"/>
              <a:ea typeface="ＭＳ Ｐゴシック"/>
              <a:cs typeface="+mn-cs"/>
            </a:rPr>
            <a:t>老朽化</a:t>
          </a:r>
          <a:r>
            <a:rPr lang="ja-JP" altLang="en-US" sz="1100" b="0" i="0" baseline="0">
              <a:solidFill>
                <a:schemeClr val="dk1"/>
              </a:solidFill>
              <a:effectLst/>
              <a:latin typeface="ＭＳ Ｐゴシック"/>
              <a:ea typeface="ＭＳ Ｐゴシック"/>
              <a:cs typeface="+mn-cs"/>
            </a:rPr>
            <a:t>が</a:t>
          </a:r>
          <a:r>
            <a:rPr lang="ja-JP" altLang="ja-JP" sz="1100" b="0" i="0" baseline="0">
              <a:solidFill>
                <a:schemeClr val="dk1"/>
              </a:solidFill>
              <a:effectLst/>
              <a:latin typeface="ＭＳ Ｐゴシック"/>
              <a:ea typeface="ＭＳ Ｐゴシック"/>
              <a:cs typeface="+mn-cs"/>
            </a:rPr>
            <a:t>進んで</a:t>
          </a:r>
          <a:r>
            <a:rPr lang="ja-JP" altLang="en-US" sz="1100" b="0" i="0" baseline="0">
              <a:solidFill>
                <a:schemeClr val="dk1"/>
              </a:solidFill>
              <a:effectLst/>
              <a:latin typeface="ＭＳ Ｐゴシック"/>
              <a:ea typeface="ＭＳ Ｐゴシック"/>
              <a:cs typeface="+mn-cs"/>
            </a:rPr>
            <a:t>おり</a:t>
          </a:r>
          <a:r>
            <a:rPr lang="ja-JP" altLang="ja-JP" sz="1100" b="0" i="0" baseline="0">
              <a:solidFill>
                <a:schemeClr val="dk1"/>
              </a:solidFill>
              <a:effectLst/>
              <a:latin typeface="ＭＳ Ｐゴシック"/>
              <a:ea typeface="ＭＳ Ｐゴシック"/>
              <a:cs typeface="+mn-cs"/>
            </a:rPr>
            <a:t>、類似団体内平均よりもやや高い水準となっている。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学校施設は平成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年度に個別施設計画を策定しているので、適切な維持管理・長寿命化を計画的に行っていく。</a:t>
          </a:r>
          <a:endParaRPr kumimoji="1" lang="en-US" altLang="ja-JP" sz="1100" b="0" i="0" baseline="0">
            <a:solidFill>
              <a:schemeClr val="dk1"/>
            </a:solidFill>
            <a:effectLst/>
            <a:latin typeface="ＭＳ Ｐゴシック"/>
            <a:ea typeface="ＭＳ Ｐゴシック"/>
            <a:cs typeface="+mn-cs"/>
          </a:endParaRPr>
        </a:p>
        <a:p>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それ以外の施設についても令和元年度に個別施設計画を策定しており、今後計画に沿って維持補修等を行い、統合・廃止など多角的に検討していく必要がある。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67945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2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40360" cy="259080"/>
    <xdr:sp macro="" textlink="">
      <xdr:nvSpPr>
        <xdr:cNvPr id="61" name="【図書館】&#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67945</xdr:rowOff>
    </xdr:from>
    <xdr:to xmlns:xdr="http://schemas.openxmlformats.org/drawingml/2006/spreadsheetDrawing">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93345</xdr:rowOff>
    </xdr:from>
    <xdr:ext cx="405130" cy="259080"/>
    <xdr:sp macro="" textlink="">
      <xdr:nvSpPr>
        <xdr:cNvPr id="63" name="【図書館】&#10;有形固定資産減価償却率平均値テキスト"/>
        <xdr:cNvSpPr txBox="1"/>
      </xdr:nvSpPr>
      <xdr:spPr>
        <a:xfrm>
          <a:off x="4673600" y="6608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114935</xdr:rowOff>
    </xdr:from>
    <xdr:to xmlns:xdr="http://schemas.openxmlformats.org/drawingml/2006/spreadsheetDrawing">
      <xdr:col>24</xdr:col>
      <xdr:colOff>114300</xdr:colOff>
      <xdr:row>39</xdr:row>
      <xdr:rowOff>45085</xdr:rowOff>
    </xdr:to>
    <xdr:sp macro="" textlink="">
      <xdr:nvSpPr>
        <xdr:cNvPr id="64" name="フローチャート: 判断 63"/>
        <xdr:cNvSpPr/>
      </xdr:nvSpPr>
      <xdr:spPr>
        <a:xfrm>
          <a:off x="4584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125095</xdr:rowOff>
    </xdr:from>
    <xdr:to xmlns:xdr="http://schemas.openxmlformats.org/drawingml/2006/spreadsheetDrawing">
      <xdr:col>20</xdr:col>
      <xdr:colOff>38100</xdr:colOff>
      <xdr:row>39</xdr:row>
      <xdr:rowOff>55245</xdr:rowOff>
    </xdr:to>
    <xdr:sp macro="" textlink="">
      <xdr:nvSpPr>
        <xdr:cNvPr id="65" name="フローチャート: 判断 64"/>
        <xdr:cNvSpPr/>
      </xdr:nvSpPr>
      <xdr:spPr>
        <a:xfrm>
          <a:off x="3746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97790</xdr:rowOff>
    </xdr:from>
    <xdr:to xmlns:xdr="http://schemas.openxmlformats.org/drawingml/2006/spreadsheetDrawing">
      <xdr:col>15</xdr:col>
      <xdr:colOff>101600</xdr:colOff>
      <xdr:row>39</xdr:row>
      <xdr:rowOff>27305</xdr:rowOff>
    </xdr:to>
    <xdr:sp macro="" textlink="">
      <xdr:nvSpPr>
        <xdr:cNvPr id="66" name="フローチャート: 判断 65"/>
        <xdr:cNvSpPr/>
      </xdr:nvSpPr>
      <xdr:spPr>
        <a:xfrm>
          <a:off x="2857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86360</xdr:rowOff>
    </xdr:from>
    <xdr:to xmlns:xdr="http://schemas.openxmlformats.org/drawingml/2006/spreadsheetDrawing">
      <xdr:col>10</xdr:col>
      <xdr:colOff>165100</xdr:colOff>
      <xdr:row>39</xdr:row>
      <xdr:rowOff>15875</xdr:rowOff>
    </xdr:to>
    <xdr:sp macro="" textlink="">
      <xdr:nvSpPr>
        <xdr:cNvPr id="67" name="フローチャート: 判断 66"/>
        <xdr:cNvSpPr/>
      </xdr:nvSpPr>
      <xdr:spPr>
        <a:xfrm>
          <a:off x="1968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71120</xdr:rowOff>
    </xdr:from>
    <xdr:to xmlns:xdr="http://schemas.openxmlformats.org/drawingml/2006/spreadsheetDrawing">
      <xdr:col>6</xdr:col>
      <xdr:colOff>38100</xdr:colOff>
      <xdr:row>39</xdr:row>
      <xdr:rowOff>1270</xdr:rowOff>
    </xdr:to>
    <xdr:sp macro="" textlink="">
      <xdr:nvSpPr>
        <xdr:cNvPr id="68" name="フローチャート: 判断 67"/>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164465</xdr:rowOff>
    </xdr:from>
    <xdr:to xmlns:xdr="http://schemas.openxmlformats.org/drawingml/2006/spreadsheetDrawing">
      <xdr:col>24</xdr:col>
      <xdr:colOff>114300</xdr:colOff>
      <xdr:row>36</xdr:row>
      <xdr:rowOff>94615</xdr:rowOff>
    </xdr:to>
    <xdr:sp macro="" textlink="">
      <xdr:nvSpPr>
        <xdr:cNvPr id="74" name="楕円 73"/>
        <xdr:cNvSpPr/>
      </xdr:nvSpPr>
      <xdr:spPr>
        <a:xfrm>
          <a:off x="4584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15875</xdr:rowOff>
    </xdr:from>
    <xdr:ext cx="405130" cy="259080"/>
    <xdr:sp macro="" textlink="">
      <xdr:nvSpPr>
        <xdr:cNvPr id="75" name="【図書館】&#10;有形固定資産減価償却率該当値テキスト"/>
        <xdr:cNvSpPr txBox="1"/>
      </xdr:nvSpPr>
      <xdr:spPr>
        <a:xfrm>
          <a:off x="4673600" y="6016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132080</xdr:rowOff>
    </xdr:from>
    <xdr:to xmlns:xdr="http://schemas.openxmlformats.org/drawingml/2006/spreadsheetDrawing">
      <xdr:col>20</xdr:col>
      <xdr:colOff>38100</xdr:colOff>
      <xdr:row>36</xdr:row>
      <xdr:rowOff>61595</xdr:rowOff>
    </xdr:to>
    <xdr:sp macro="" textlink="">
      <xdr:nvSpPr>
        <xdr:cNvPr id="76" name="楕円 75"/>
        <xdr:cNvSpPr/>
      </xdr:nvSpPr>
      <xdr:spPr>
        <a:xfrm>
          <a:off x="3746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10795</xdr:rowOff>
    </xdr:from>
    <xdr:to xmlns:xdr="http://schemas.openxmlformats.org/drawingml/2006/spreadsheetDrawing">
      <xdr:col>24</xdr:col>
      <xdr:colOff>63500</xdr:colOff>
      <xdr:row>36</xdr:row>
      <xdr:rowOff>43815</xdr:rowOff>
    </xdr:to>
    <xdr:cxnSp macro="">
      <xdr:nvCxnSpPr>
        <xdr:cNvPr id="77" name="直線コネクタ 76"/>
        <xdr:cNvCxnSpPr/>
      </xdr:nvCxnSpPr>
      <xdr:spPr>
        <a:xfrm>
          <a:off x="3797300" y="61829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99060</xdr:rowOff>
    </xdr:from>
    <xdr:to xmlns:xdr="http://schemas.openxmlformats.org/drawingml/2006/spreadsheetDrawing">
      <xdr:col>15</xdr:col>
      <xdr:colOff>101600</xdr:colOff>
      <xdr:row>36</xdr:row>
      <xdr:rowOff>29210</xdr:rowOff>
    </xdr:to>
    <xdr:sp macro="" textlink="">
      <xdr:nvSpPr>
        <xdr:cNvPr id="78" name="楕円 77"/>
        <xdr:cNvSpPr/>
      </xdr:nvSpPr>
      <xdr:spPr>
        <a:xfrm>
          <a:off x="2857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149860</xdr:rowOff>
    </xdr:from>
    <xdr:to xmlns:xdr="http://schemas.openxmlformats.org/drawingml/2006/spreadsheetDrawing">
      <xdr:col>19</xdr:col>
      <xdr:colOff>177800</xdr:colOff>
      <xdr:row>36</xdr:row>
      <xdr:rowOff>10795</xdr:rowOff>
    </xdr:to>
    <xdr:cxnSp macro="">
      <xdr:nvCxnSpPr>
        <xdr:cNvPr id="79" name="直線コネクタ 78"/>
        <xdr:cNvCxnSpPr/>
      </xdr:nvCxnSpPr>
      <xdr:spPr>
        <a:xfrm>
          <a:off x="2908300" y="6150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66040</xdr:rowOff>
    </xdr:from>
    <xdr:to xmlns:xdr="http://schemas.openxmlformats.org/drawingml/2006/spreadsheetDrawing">
      <xdr:col>10</xdr:col>
      <xdr:colOff>165100</xdr:colOff>
      <xdr:row>35</xdr:row>
      <xdr:rowOff>167640</xdr:rowOff>
    </xdr:to>
    <xdr:sp macro="" textlink="">
      <xdr:nvSpPr>
        <xdr:cNvPr id="80" name="楕円 79"/>
        <xdr:cNvSpPr/>
      </xdr:nvSpPr>
      <xdr:spPr>
        <a:xfrm>
          <a:off x="196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116840</xdr:rowOff>
    </xdr:from>
    <xdr:to xmlns:xdr="http://schemas.openxmlformats.org/drawingml/2006/spreadsheetDrawing">
      <xdr:col>15</xdr:col>
      <xdr:colOff>50800</xdr:colOff>
      <xdr:row>35</xdr:row>
      <xdr:rowOff>149860</xdr:rowOff>
    </xdr:to>
    <xdr:cxnSp macro="">
      <xdr:nvCxnSpPr>
        <xdr:cNvPr id="81" name="直線コネクタ 80"/>
        <xdr:cNvCxnSpPr/>
      </xdr:nvCxnSpPr>
      <xdr:spPr>
        <a:xfrm>
          <a:off x="2019300" y="611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33655</xdr:rowOff>
    </xdr:from>
    <xdr:to xmlns:xdr="http://schemas.openxmlformats.org/drawingml/2006/spreadsheetDrawing">
      <xdr:col>6</xdr:col>
      <xdr:colOff>38100</xdr:colOff>
      <xdr:row>35</xdr:row>
      <xdr:rowOff>135255</xdr:rowOff>
    </xdr:to>
    <xdr:sp macro="" textlink="">
      <xdr:nvSpPr>
        <xdr:cNvPr id="82" name="楕円 81"/>
        <xdr:cNvSpPr/>
      </xdr:nvSpPr>
      <xdr:spPr>
        <a:xfrm>
          <a:off x="1079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84455</xdr:rowOff>
    </xdr:from>
    <xdr:to xmlns:xdr="http://schemas.openxmlformats.org/drawingml/2006/spreadsheetDrawing">
      <xdr:col>10</xdr:col>
      <xdr:colOff>114300</xdr:colOff>
      <xdr:row>35</xdr:row>
      <xdr:rowOff>116840</xdr:rowOff>
    </xdr:to>
    <xdr:cxnSp macro="">
      <xdr:nvCxnSpPr>
        <xdr:cNvPr id="83" name="直線コネクタ 82"/>
        <xdr:cNvCxnSpPr/>
      </xdr:nvCxnSpPr>
      <xdr:spPr>
        <a:xfrm>
          <a:off x="1130300" y="608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46355</xdr:rowOff>
    </xdr:from>
    <xdr:ext cx="405130" cy="259080"/>
    <xdr:sp macro="" textlink="">
      <xdr:nvSpPr>
        <xdr:cNvPr id="84" name="n_1aveValue【図書館】&#10;有形固定資産減価償却率"/>
        <xdr:cNvSpPr txBox="1"/>
      </xdr:nvSpPr>
      <xdr:spPr>
        <a:xfrm>
          <a:off x="3582035" y="673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18415</xdr:rowOff>
    </xdr:from>
    <xdr:ext cx="402590" cy="256540"/>
    <xdr:sp macro="" textlink="">
      <xdr:nvSpPr>
        <xdr:cNvPr id="85" name="n_2aveValue【図書館】&#10;有形固定資産減価償却率"/>
        <xdr:cNvSpPr txBox="1"/>
      </xdr:nvSpPr>
      <xdr:spPr>
        <a:xfrm>
          <a:off x="2705735" y="6704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6985</xdr:rowOff>
    </xdr:from>
    <xdr:ext cx="402590" cy="256540"/>
    <xdr:sp macro="" textlink="">
      <xdr:nvSpPr>
        <xdr:cNvPr id="86" name="n_3aveValue【図書館】&#10;有形固定資産減価償却率"/>
        <xdr:cNvSpPr txBox="1"/>
      </xdr:nvSpPr>
      <xdr:spPr>
        <a:xfrm>
          <a:off x="1816735" y="6693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163830</xdr:rowOff>
    </xdr:from>
    <xdr:ext cx="402590" cy="259080"/>
    <xdr:sp macro="" textlink="">
      <xdr:nvSpPr>
        <xdr:cNvPr id="87" name="n_4aveValue【図書館】&#10;有形固定資産減価償却率"/>
        <xdr:cNvSpPr txBox="1"/>
      </xdr:nvSpPr>
      <xdr:spPr>
        <a:xfrm>
          <a:off x="927735" y="6678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78105</xdr:rowOff>
    </xdr:from>
    <xdr:ext cx="405130" cy="256540"/>
    <xdr:sp macro="" textlink="">
      <xdr:nvSpPr>
        <xdr:cNvPr id="88" name="n_1mainValue【図書館】&#10;有形固定資産減価償却率"/>
        <xdr:cNvSpPr txBox="1"/>
      </xdr:nvSpPr>
      <xdr:spPr>
        <a:xfrm>
          <a:off x="3582035" y="5907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45720</xdr:rowOff>
    </xdr:from>
    <xdr:ext cx="402590" cy="259080"/>
    <xdr:sp macro="" textlink="">
      <xdr:nvSpPr>
        <xdr:cNvPr id="89" name="n_2mainValue【図書館】&#10;有形固定資産減価償却率"/>
        <xdr:cNvSpPr txBox="1"/>
      </xdr:nvSpPr>
      <xdr:spPr>
        <a:xfrm>
          <a:off x="2705735" y="5875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xdr:rowOff>
    </xdr:from>
    <xdr:ext cx="402590" cy="259080"/>
    <xdr:sp macro="" textlink="">
      <xdr:nvSpPr>
        <xdr:cNvPr id="90" name="n_3mainValue【図書館】&#10;有形固定資産減価償却率"/>
        <xdr:cNvSpPr txBox="1"/>
      </xdr:nvSpPr>
      <xdr:spPr>
        <a:xfrm>
          <a:off x="1816735" y="5842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151765</xdr:rowOff>
    </xdr:from>
    <xdr:ext cx="402590" cy="259080"/>
    <xdr:sp macro="" textlink="">
      <xdr:nvSpPr>
        <xdr:cNvPr id="91" name="n_4mainValue【図書館】&#10;有形固定資産減価償却率"/>
        <xdr:cNvSpPr txBox="1"/>
      </xdr:nvSpPr>
      <xdr:spPr>
        <a:xfrm>
          <a:off x="927735" y="580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820" cy="259080"/>
    <xdr:sp macro="" textlink="">
      <xdr:nvSpPr>
        <xdr:cNvPr id="105" name="テキスト ボックス 104"/>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4820" cy="259080"/>
    <xdr:sp macro="" textlink="">
      <xdr:nvSpPr>
        <xdr:cNvPr id="107" name="テキスト ボックス 106"/>
        <xdr:cNvSpPr txBox="1"/>
      </xdr:nvSpPr>
      <xdr:spPr>
        <a:xfrm>
          <a:off x="6136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4820" cy="259080"/>
    <xdr:sp macro="" textlink="">
      <xdr:nvSpPr>
        <xdr:cNvPr id="109" name="テキスト ボックス 108"/>
        <xdr:cNvSpPr txBox="1"/>
      </xdr:nvSpPr>
      <xdr:spPr>
        <a:xfrm>
          <a:off x="6136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16510</xdr:rowOff>
    </xdr:from>
    <xdr:to xmlns:xdr="http://schemas.openxmlformats.org/drawingml/2006/spreadsheetDrawing">
      <xdr:col>54</xdr:col>
      <xdr:colOff>189865</xdr:colOff>
      <xdr:row>41</xdr:row>
      <xdr:rowOff>119380</xdr:rowOff>
    </xdr:to>
    <xdr:cxnSp macro="">
      <xdr:nvCxnSpPr>
        <xdr:cNvPr id="113" name="直線コネクタ 112"/>
        <xdr:cNvCxnSpPr/>
      </xdr:nvCxnSpPr>
      <xdr:spPr>
        <a:xfrm flipV="1">
          <a:off x="10476865" y="584581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123190</xdr:rowOff>
    </xdr:from>
    <xdr:ext cx="469900" cy="256540"/>
    <xdr:sp macro="" textlink="">
      <xdr:nvSpPr>
        <xdr:cNvPr id="114" name="【図書館】&#10;一人当たり面積最小値テキスト"/>
        <xdr:cNvSpPr txBox="1"/>
      </xdr:nvSpPr>
      <xdr:spPr>
        <a:xfrm>
          <a:off x="10515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119380</xdr:rowOff>
    </xdr:from>
    <xdr:to xmlns:xdr="http://schemas.openxmlformats.org/drawingml/2006/spreadsheetDrawing">
      <xdr:col>55</xdr:col>
      <xdr:colOff>88900</xdr:colOff>
      <xdr:row>41</xdr:row>
      <xdr:rowOff>119380</xdr:rowOff>
    </xdr:to>
    <xdr:cxnSp macro="">
      <xdr:nvCxnSpPr>
        <xdr:cNvPr id="115" name="直線コネクタ 114"/>
        <xdr:cNvCxnSpPr/>
      </xdr:nvCxnSpPr>
      <xdr:spPr>
        <a:xfrm>
          <a:off x="10388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134620</xdr:rowOff>
    </xdr:from>
    <xdr:ext cx="469900" cy="256540"/>
    <xdr:sp macro="" textlink="">
      <xdr:nvSpPr>
        <xdr:cNvPr id="116" name="【図書館】&#10;一人当たり面積最大値テキスト"/>
        <xdr:cNvSpPr txBox="1"/>
      </xdr:nvSpPr>
      <xdr:spPr>
        <a:xfrm>
          <a:off x="10515600" y="5621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16510</xdr:rowOff>
    </xdr:from>
    <xdr:to xmlns:xdr="http://schemas.openxmlformats.org/drawingml/2006/spreadsheetDrawing">
      <xdr:col>55</xdr:col>
      <xdr:colOff>88900</xdr:colOff>
      <xdr:row>34</xdr:row>
      <xdr:rowOff>16510</xdr:rowOff>
    </xdr:to>
    <xdr:cxnSp macro="">
      <xdr:nvCxnSpPr>
        <xdr:cNvPr id="117" name="直線コネクタ 116"/>
        <xdr:cNvCxnSpPr/>
      </xdr:nvCxnSpPr>
      <xdr:spPr>
        <a:xfrm>
          <a:off x="10388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3810</xdr:rowOff>
    </xdr:from>
    <xdr:ext cx="469900" cy="259080"/>
    <xdr:sp macro="" textlink="">
      <xdr:nvSpPr>
        <xdr:cNvPr id="118" name="【図書館】&#10;一人当たり面積平均値テキスト"/>
        <xdr:cNvSpPr txBox="1"/>
      </xdr:nvSpPr>
      <xdr:spPr>
        <a:xfrm>
          <a:off x="105156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20955</xdr:rowOff>
    </xdr:from>
    <xdr:to xmlns:xdr="http://schemas.openxmlformats.org/drawingml/2006/spreadsheetDrawing">
      <xdr:col>50</xdr:col>
      <xdr:colOff>165100</xdr:colOff>
      <xdr:row>38</xdr:row>
      <xdr:rowOff>122555</xdr:rowOff>
    </xdr:to>
    <xdr:sp macro="" textlink="">
      <xdr:nvSpPr>
        <xdr:cNvPr id="120" name="フローチャート: 判断 119"/>
        <xdr:cNvSpPr/>
      </xdr:nvSpPr>
      <xdr:spPr>
        <a:xfrm>
          <a:off x="9588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169545</xdr:rowOff>
    </xdr:from>
    <xdr:to xmlns:xdr="http://schemas.openxmlformats.org/drawingml/2006/spreadsheetDrawing">
      <xdr:col>46</xdr:col>
      <xdr:colOff>38100</xdr:colOff>
      <xdr:row>38</xdr:row>
      <xdr:rowOff>99695</xdr:rowOff>
    </xdr:to>
    <xdr:sp macro="" textlink="">
      <xdr:nvSpPr>
        <xdr:cNvPr id="121" name="フローチャート: 判断 120"/>
        <xdr:cNvSpPr/>
      </xdr:nvSpPr>
      <xdr:spPr>
        <a:xfrm>
          <a:off x="8699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155575</xdr:rowOff>
    </xdr:from>
    <xdr:to xmlns:xdr="http://schemas.openxmlformats.org/drawingml/2006/spreadsheetDrawing">
      <xdr:col>41</xdr:col>
      <xdr:colOff>101600</xdr:colOff>
      <xdr:row>38</xdr:row>
      <xdr:rowOff>86360</xdr:rowOff>
    </xdr:to>
    <xdr:sp macro="" textlink="">
      <xdr:nvSpPr>
        <xdr:cNvPr id="122" name="フローチャート: 判断 121"/>
        <xdr:cNvSpPr/>
      </xdr:nvSpPr>
      <xdr:spPr>
        <a:xfrm>
          <a:off x="7810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2540</xdr:rowOff>
    </xdr:from>
    <xdr:to xmlns:xdr="http://schemas.openxmlformats.org/drawingml/2006/spreadsheetDrawing">
      <xdr:col>36</xdr:col>
      <xdr:colOff>165100</xdr:colOff>
      <xdr:row>38</xdr:row>
      <xdr:rowOff>104140</xdr:rowOff>
    </xdr:to>
    <xdr:sp macro="" textlink="">
      <xdr:nvSpPr>
        <xdr:cNvPr id="123" name="フローチャート: 判断 12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121285</xdr:rowOff>
    </xdr:from>
    <xdr:to xmlns:xdr="http://schemas.openxmlformats.org/drawingml/2006/spreadsheetDrawing">
      <xdr:col>55</xdr:col>
      <xdr:colOff>50800</xdr:colOff>
      <xdr:row>37</xdr:row>
      <xdr:rowOff>52070</xdr:rowOff>
    </xdr:to>
    <xdr:sp macro="" textlink="">
      <xdr:nvSpPr>
        <xdr:cNvPr id="129" name="楕円 128"/>
        <xdr:cNvSpPr/>
      </xdr:nvSpPr>
      <xdr:spPr>
        <a:xfrm>
          <a:off x="104267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144145</xdr:rowOff>
    </xdr:from>
    <xdr:ext cx="469900" cy="256540"/>
    <xdr:sp macro="" textlink="">
      <xdr:nvSpPr>
        <xdr:cNvPr id="130" name="【図書館】&#10;一人当たり面積該当値テキスト"/>
        <xdr:cNvSpPr txBox="1"/>
      </xdr:nvSpPr>
      <xdr:spPr>
        <a:xfrm>
          <a:off x="10515600" y="61448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112395</xdr:rowOff>
    </xdr:from>
    <xdr:to xmlns:xdr="http://schemas.openxmlformats.org/drawingml/2006/spreadsheetDrawing">
      <xdr:col>50</xdr:col>
      <xdr:colOff>165100</xdr:colOff>
      <xdr:row>37</xdr:row>
      <xdr:rowOff>42545</xdr:rowOff>
    </xdr:to>
    <xdr:sp macro="" textlink="">
      <xdr:nvSpPr>
        <xdr:cNvPr id="131" name="楕円 130"/>
        <xdr:cNvSpPr/>
      </xdr:nvSpPr>
      <xdr:spPr>
        <a:xfrm>
          <a:off x="9588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163195</xdr:rowOff>
    </xdr:from>
    <xdr:to xmlns:xdr="http://schemas.openxmlformats.org/drawingml/2006/spreadsheetDrawing">
      <xdr:col>55</xdr:col>
      <xdr:colOff>0</xdr:colOff>
      <xdr:row>37</xdr:row>
      <xdr:rowOff>635</xdr:rowOff>
    </xdr:to>
    <xdr:cxnSp macro="">
      <xdr:nvCxnSpPr>
        <xdr:cNvPr id="132" name="直線コネクタ 131"/>
        <xdr:cNvCxnSpPr/>
      </xdr:nvCxnSpPr>
      <xdr:spPr>
        <a:xfrm>
          <a:off x="9639300" y="63353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139700</xdr:rowOff>
    </xdr:from>
    <xdr:to xmlns:xdr="http://schemas.openxmlformats.org/drawingml/2006/spreadsheetDrawing">
      <xdr:col>46</xdr:col>
      <xdr:colOff>38100</xdr:colOff>
      <xdr:row>37</xdr:row>
      <xdr:rowOff>69850</xdr:rowOff>
    </xdr:to>
    <xdr:sp macro="" textlink="">
      <xdr:nvSpPr>
        <xdr:cNvPr id="133" name="楕円 132"/>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163195</xdr:rowOff>
    </xdr:from>
    <xdr:to xmlns:xdr="http://schemas.openxmlformats.org/drawingml/2006/spreadsheetDrawing">
      <xdr:col>50</xdr:col>
      <xdr:colOff>114300</xdr:colOff>
      <xdr:row>37</xdr:row>
      <xdr:rowOff>19050</xdr:rowOff>
    </xdr:to>
    <xdr:cxnSp macro="">
      <xdr:nvCxnSpPr>
        <xdr:cNvPr id="134" name="直線コネクタ 133"/>
        <xdr:cNvCxnSpPr/>
      </xdr:nvCxnSpPr>
      <xdr:spPr>
        <a:xfrm flipV="1">
          <a:off x="8750300" y="63353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153670</xdr:rowOff>
    </xdr:from>
    <xdr:to xmlns:xdr="http://schemas.openxmlformats.org/drawingml/2006/spreadsheetDrawing">
      <xdr:col>41</xdr:col>
      <xdr:colOff>101600</xdr:colOff>
      <xdr:row>37</xdr:row>
      <xdr:rowOff>83820</xdr:rowOff>
    </xdr:to>
    <xdr:sp macro="" textlink="">
      <xdr:nvSpPr>
        <xdr:cNvPr id="135" name="楕円 134"/>
        <xdr:cNvSpPr/>
      </xdr:nvSpPr>
      <xdr:spPr>
        <a:xfrm>
          <a:off x="7810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19050</xdr:rowOff>
    </xdr:from>
    <xdr:to xmlns:xdr="http://schemas.openxmlformats.org/drawingml/2006/spreadsheetDrawing">
      <xdr:col>45</xdr:col>
      <xdr:colOff>177800</xdr:colOff>
      <xdr:row>37</xdr:row>
      <xdr:rowOff>33020</xdr:rowOff>
    </xdr:to>
    <xdr:cxnSp macro="">
      <xdr:nvCxnSpPr>
        <xdr:cNvPr id="136" name="直線コネクタ 135"/>
        <xdr:cNvCxnSpPr/>
      </xdr:nvCxnSpPr>
      <xdr:spPr>
        <a:xfrm flipV="1">
          <a:off x="7861300" y="6362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92710</xdr:rowOff>
    </xdr:to>
    <xdr:sp macro="" textlink="">
      <xdr:nvSpPr>
        <xdr:cNvPr id="137" name="楕円 136"/>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33020</xdr:rowOff>
    </xdr:from>
    <xdr:to xmlns:xdr="http://schemas.openxmlformats.org/drawingml/2006/spreadsheetDrawing">
      <xdr:col>41</xdr:col>
      <xdr:colOff>50800</xdr:colOff>
      <xdr:row>37</xdr:row>
      <xdr:rowOff>41910</xdr:rowOff>
    </xdr:to>
    <xdr:cxnSp macro="">
      <xdr:nvCxnSpPr>
        <xdr:cNvPr id="138" name="直線コネクタ 137"/>
        <xdr:cNvCxnSpPr/>
      </xdr:nvCxnSpPr>
      <xdr:spPr>
        <a:xfrm flipV="1">
          <a:off x="6972300" y="637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113665</xdr:rowOff>
    </xdr:from>
    <xdr:ext cx="469900" cy="258445"/>
    <xdr:sp macro="" textlink="">
      <xdr:nvSpPr>
        <xdr:cNvPr id="139" name="n_1aveValue【図書館】&#10;一人当たり面積"/>
        <xdr:cNvSpPr txBox="1"/>
      </xdr:nvSpPr>
      <xdr:spPr>
        <a:xfrm>
          <a:off x="9391650" y="662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90805</xdr:rowOff>
    </xdr:from>
    <xdr:ext cx="467360" cy="258445"/>
    <xdr:sp macro="" textlink="">
      <xdr:nvSpPr>
        <xdr:cNvPr id="140" name="n_2aveValue【図書館】&#10;一人当たり面積"/>
        <xdr:cNvSpPr txBox="1"/>
      </xdr:nvSpPr>
      <xdr:spPr>
        <a:xfrm>
          <a:off x="8515350" y="66059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76835</xdr:rowOff>
    </xdr:from>
    <xdr:ext cx="467360" cy="256540"/>
    <xdr:sp macro="" textlink="">
      <xdr:nvSpPr>
        <xdr:cNvPr id="141" name="n_3aveValue【図書館】&#10;一人当たり面積"/>
        <xdr:cNvSpPr txBox="1"/>
      </xdr:nvSpPr>
      <xdr:spPr>
        <a:xfrm>
          <a:off x="7626350" y="6591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95250</xdr:rowOff>
    </xdr:from>
    <xdr:ext cx="467360" cy="259080"/>
    <xdr:sp macro="" textlink="">
      <xdr:nvSpPr>
        <xdr:cNvPr id="142" name="n_4aveValue【図書館】&#10;一人当たり面積"/>
        <xdr:cNvSpPr txBox="1"/>
      </xdr:nvSpPr>
      <xdr:spPr>
        <a:xfrm>
          <a:off x="6737350" y="6610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59055</xdr:rowOff>
    </xdr:from>
    <xdr:ext cx="469900" cy="259080"/>
    <xdr:sp macro="" textlink="">
      <xdr:nvSpPr>
        <xdr:cNvPr id="143" name="n_1mainValue【図書館】&#10;一人当たり面積"/>
        <xdr:cNvSpPr txBox="1"/>
      </xdr:nvSpPr>
      <xdr:spPr>
        <a:xfrm>
          <a:off x="9391650" y="605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86360</xdr:rowOff>
    </xdr:from>
    <xdr:ext cx="467360" cy="256540"/>
    <xdr:sp macro="" textlink="">
      <xdr:nvSpPr>
        <xdr:cNvPr id="144" name="n_2mainValue【図書館】&#10;一人当たり面積"/>
        <xdr:cNvSpPr txBox="1"/>
      </xdr:nvSpPr>
      <xdr:spPr>
        <a:xfrm>
          <a:off x="8515350" y="6087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100330</xdr:rowOff>
    </xdr:from>
    <xdr:ext cx="467360" cy="256540"/>
    <xdr:sp macro="" textlink="">
      <xdr:nvSpPr>
        <xdr:cNvPr id="145" name="n_3mainValue【図書館】&#10;一人当たり面積"/>
        <xdr:cNvSpPr txBox="1"/>
      </xdr:nvSpPr>
      <xdr:spPr>
        <a:xfrm>
          <a:off x="7626350" y="61010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109220</xdr:rowOff>
    </xdr:from>
    <xdr:ext cx="467360" cy="256540"/>
    <xdr:sp macro="" textlink="">
      <xdr:nvSpPr>
        <xdr:cNvPr id="146" name="n_4mainValue【図書館】&#10;一人当たり面積"/>
        <xdr:cNvSpPr txBox="1"/>
      </xdr:nvSpPr>
      <xdr:spPr>
        <a:xfrm>
          <a:off x="6737350" y="6109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59" name="テキスト ボックス 158"/>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3" name="テキスト ボックス 16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7" name="テキスト ボックス 16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69" name="テキスト ボックス 168"/>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130810</xdr:rowOff>
    </xdr:to>
    <xdr:cxnSp macro="">
      <xdr:nvCxnSpPr>
        <xdr:cNvPr id="172" name="直線コネクタ 171"/>
        <xdr:cNvCxnSpPr/>
      </xdr:nvCxnSpPr>
      <xdr:spPr>
        <a:xfrm flipV="1">
          <a:off x="4634865" y="967613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6540"/>
    <xdr:sp macro="" textlink="">
      <xdr:nvSpPr>
        <xdr:cNvPr id="173" name="【体育館・プール】&#10;有形固定資産減価償却率最小値テキスト"/>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175"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6" name="直線コネクタ 175"/>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99060</xdr:rowOff>
    </xdr:from>
    <xdr:ext cx="405130" cy="256540"/>
    <xdr:sp macro="" textlink="">
      <xdr:nvSpPr>
        <xdr:cNvPr id="177" name="【体育館・プール】&#10;有形固定資産減価償却率平均値テキスト"/>
        <xdr:cNvSpPr txBox="1"/>
      </xdr:nvSpPr>
      <xdr:spPr>
        <a:xfrm>
          <a:off x="4673600" y="105575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120650</xdr:rowOff>
    </xdr:from>
    <xdr:to xmlns:xdr="http://schemas.openxmlformats.org/drawingml/2006/spreadsheetDrawing">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88265</xdr:rowOff>
    </xdr:from>
    <xdr:to xmlns:xdr="http://schemas.openxmlformats.org/drawingml/2006/spreadsheetDrawing">
      <xdr:col>20</xdr:col>
      <xdr:colOff>38100</xdr:colOff>
      <xdr:row>62</xdr:row>
      <xdr:rowOff>18415</xdr:rowOff>
    </xdr:to>
    <xdr:sp macro="" textlink="">
      <xdr:nvSpPr>
        <xdr:cNvPr id="179" name="フローチャート: 判断 178"/>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53975</xdr:rowOff>
    </xdr:from>
    <xdr:to xmlns:xdr="http://schemas.openxmlformats.org/drawingml/2006/spreadsheetDrawing">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163195</xdr:rowOff>
    </xdr:from>
    <xdr:to xmlns:xdr="http://schemas.openxmlformats.org/drawingml/2006/spreadsheetDrawing">
      <xdr:col>10</xdr:col>
      <xdr:colOff>165100</xdr:colOff>
      <xdr:row>61</xdr:row>
      <xdr:rowOff>93345</xdr:rowOff>
    </xdr:to>
    <xdr:sp macro="" textlink="">
      <xdr:nvSpPr>
        <xdr:cNvPr id="181" name="フローチャート: 判断 180"/>
        <xdr:cNvSpPr/>
      </xdr:nvSpPr>
      <xdr:spPr>
        <a:xfrm>
          <a:off x="1968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149860</xdr:rowOff>
    </xdr:from>
    <xdr:to xmlns:xdr="http://schemas.openxmlformats.org/drawingml/2006/spreadsheetDrawing">
      <xdr:col>6</xdr:col>
      <xdr:colOff>38100</xdr:colOff>
      <xdr:row>61</xdr:row>
      <xdr:rowOff>80010</xdr:rowOff>
    </xdr:to>
    <xdr:sp macro="" textlink="">
      <xdr:nvSpPr>
        <xdr:cNvPr id="182" name="フローチャート: 判断 181"/>
        <xdr:cNvSpPr/>
      </xdr:nvSpPr>
      <xdr:spPr>
        <a:xfrm>
          <a:off x="1079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94615</xdr:rowOff>
    </xdr:from>
    <xdr:to xmlns:xdr="http://schemas.openxmlformats.org/drawingml/2006/spreadsheetDrawing">
      <xdr:col>24</xdr:col>
      <xdr:colOff>114300</xdr:colOff>
      <xdr:row>61</xdr:row>
      <xdr:rowOff>24765</xdr:rowOff>
    </xdr:to>
    <xdr:sp macro="" textlink="">
      <xdr:nvSpPr>
        <xdr:cNvPr id="188" name="楕円 187"/>
        <xdr:cNvSpPr/>
      </xdr:nvSpPr>
      <xdr:spPr>
        <a:xfrm>
          <a:off x="45847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117475</xdr:rowOff>
    </xdr:from>
    <xdr:ext cx="405130" cy="259080"/>
    <xdr:sp macro="" textlink="">
      <xdr:nvSpPr>
        <xdr:cNvPr id="189" name="【体育館・プール】&#10;有形固定資産減価償却率該当値テキスト"/>
        <xdr:cNvSpPr txBox="1"/>
      </xdr:nvSpPr>
      <xdr:spPr>
        <a:xfrm>
          <a:off x="4673600" y="10233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69850</xdr:rowOff>
    </xdr:from>
    <xdr:to xmlns:xdr="http://schemas.openxmlformats.org/drawingml/2006/spreadsheetDrawing">
      <xdr:col>20</xdr:col>
      <xdr:colOff>38100</xdr:colOff>
      <xdr:row>61</xdr:row>
      <xdr:rowOff>0</xdr:rowOff>
    </xdr:to>
    <xdr:sp macro="" textlink="">
      <xdr:nvSpPr>
        <xdr:cNvPr id="190" name="楕円 189"/>
        <xdr:cNvSpPr/>
      </xdr:nvSpPr>
      <xdr:spPr>
        <a:xfrm>
          <a:off x="3746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120650</xdr:rowOff>
    </xdr:from>
    <xdr:to xmlns:xdr="http://schemas.openxmlformats.org/drawingml/2006/spreadsheetDrawing">
      <xdr:col>24</xdr:col>
      <xdr:colOff>63500</xdr:colOff>
      <xdr:row>60</xdr:row>
      <xdr:rowOff>145415</xdr:rowOff>
    </xdr:to>
    <xdr:cxnSp macro="">
      <xdr:nvCxnSpPr>
        <xdr:cNvPr id="191" name="直線コネクタ 190"/>
        <xdr:cNvCxnSpPr/>
      </xdr:nvCxnSpPr>
      <xdr:spPr>
        <a:xfrm>
          <a:off x="3797300" y="104076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40640</xdr:rowOff>
    </xdr:from>
    <xdr:to xmlns:xdr="http://schemas.openxmlformats.org/drawingml/2006/spreadsheetDrawing">
      <xdr:col>15</xdr:col>
      <xdr:colOff>101600</xdr:colOff>
      <xdr:row>60</xdr:row>
      <xdr:rowOff>142240</xdr:rowOff>
    </xdr:to>
    <xdr:sp macro="" textlink="">
      <xdr:nvSpPr>
        <xdr:cNvPr id="192" name="楕円 19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91440</xdr:rowOff>
    </xdr:from>
    <xdr:to xmlns:xdr="http://schemas.openxmlformats.org/drawingml/2006/spreadsheetDrawing">
      <xdr:col>19</xdr:col>
      <xdr:colOff>177800</xdr:colOff>
      <xdr:row>60</xdr:row>
      <xdr:rowOff>120650</xdr:rowOff>
    </xdr:to>
    <xdr:cxnSp macro="">
      <xdr:nvCxnSpPr>
        <xdr:cNvPr id="193" name="直線コネクタ 192"/>
        <xdr:cNvCxnSpPr/>
      </xdr:nvCxnSpPr>
      <xdr:spPr>
        <a:xfrm>
          <a:off x="2908300" y="10378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9525</xdr:rowOff>
    </xdr:from>
    <xdr:to xmlns:xdr="http://schemas.openxmlformats.org/drawingml/2006/spreadsheetDrawing">
      <xdr:col>10</xdr:col>
      <xdr:colOff>165100</xdr:colOff>
      <xdr:row>60</xdr:row>
      <xdr:rowOff>111125</xdr:rowOff>
    </xdr:to>
    <xdr:sp macro="" textlink="">
      <xdr:nvSpPr>
        <xdr:cNvPr id="194" name="楕円 193"/>
        <xdr:cNvSpPr/>
      </xdr:nvSpPr>
      <xdr:spPr>
        <a:xfrm>
          <a:off x="1968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60325</xdr:rowOff>
    </xdr:from>
    <xdr:to xmlns:xdr="http://schemas.openxmlformats.org/drawingml/2006/spreadsheetDrawing">
      <xdr:col>15</xdr:col>
      <xdr:colOff>50800</xdr:colOff>
      <xdr:row>60</xdr:row>
      <xdr:rowOff>91440</xdr:rowOff>
    </xdr:to>
    <xdr:cxnSp macro="">
      <xdr:nvCxnSpPr>
        <xdr:cNvPr id="195" name="直線コネクタ 194"/>
        <xdr:cNvCxnSpPr/>
      </xdr:nvCxnSpPr>
      <xdr:spPr>
        <a:xfrm>
          <a:off x="2019300" y="103473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148590</xdr:rowOff>
    </xdr:from>
    <xdr:to xmlns:xdr="http://schemas.openxmlformats.org/drawingml/2006/spreadsheetDrawing">
      <xdr:col>6</xdr:col>
      <xdr:colOff>38100</xdr:colOff>
      <xdr:row>60</xdr:row>
      <xdr:rowOff>78740</xdr:rowOff>
    </xdr:to>
    <xdr:sp macro="" textlink="">
      <xdr:nvSpPr>
        <xdr:cNvPr id="196" name="楕円 195"/>
        <xdr:cNvSpPr/>
      </xdr:nvSpPr>
      <xdr:spPr>
        <a:xfrm>
          <a:off x="1079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27940</xdr:rowOff>
    </xdr:from>
    <xdr:to xmlns:xdr="http://schemas.openxmlformats.org/drawingml/2006/spreadsheetDrawing">
      <xdr:col>10</xdr:col>
      <xdr:colOff>114300</xdr:colOff>
      <xdr:row>60</xdr:row>
      <xdr:rowOff>60325</xdr:rowOff>
    </xdr:to>
    <xdr:cxnSp macro="">
      <xdr:nvCxnSpPr>
        <xdr:cNvPr id="197" name="直線コネクタ 196"/>
        <xdr:cNvCxnSpPr/>
      </xdr:nvCxnSpPr>
      <xdr:spPr>
        <a:xfrm>
          <a:off x="1130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9525</xdr:rowOff>
    </xdr:from>
    <xdr:ext cx="405130" cy="256540"/>
    <xdr:sp macro="" textlink="">
      <xdr:nvSpPr>
        <xdr:cNvPr id="198" name="n_1aveValue【体育館・プール】&#10;有形固定資産減価償却率"/>
        <xdr:cNvSpPr txBox="1"/>
      </xdr:nvSpPr>
      <xdr:spPr>
        <a:xfrm>
          <a:off x="3582035" y="10639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146685</xdr:rowOff>
    </xdr:from>
    <xdr:ext cx="402590" cy="256540"/>
    <xdr:sp macro="" textlink="">
      <xdr:nvSpPr>
        <xdr:cNvPr id="199" name="n_2aveValue【体育館・プール】&#10;有形固定資産減価償却率"/>
        <xdr:cNvSpPr txBox="1"/>
      </xdr:nvSpPr>
      <xdr:spPr>
        <a:xfrm>
          <a:off x="2705735" y="10605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84455</xdr:rowOff>
    </xdr:from>
    <xdr:ext cx="402590" cy="259080"/>
    <xdr:sp macro="" textlink="">
      <xdr:nvSpPr>
        <xdr:cNvPr id="200" name="n_3aveValue【体育館・プール】&#10;有形固定資産減価償却率"/>
        <xdr:cNvSpPr txBox="1"/>
      </xdr:nvSpPr>
      <xdr:spPr>
        <a:xfrm>
          <a:off x="1816735" y="10542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71120</xdr:rowOff>
    </xdr:from>
    <xdr:ext cx="402590" cy="259080"/>
    <xdr:sp macro="" textlink="">
      <xdr:nvSpPr>
        <xdr:cNvPr id="201" name="n_4aveValue【体育館・プール】&#10;有形固定資産減価償却率"/>
        <xdr:cNvSpPr txBox="1"/>
      </xdr:nvSpPr>
      <xdr:spPr>
        <a:xfrm>
          <a:off x="927735" y="10529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16510</xdr:rowOff>
    </xdr:from>
    <xdr:ext cx="405130" cy="259080"/>
    <xdr:sp macro="" textlink="">
      <xdr:nvSpPr>
        <xdr:cNvPr id="202" name="n_1mainValue【体育館・プール】&#10;有形固定資産減価償却率"/>
        <xdr:cNvSpPr txBox="1"/>
      </xdr:nvSpPr>
      <xdr:spPr>
        <a:xfrm>
          <a:off x="3582035" y="10132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158750</xdr:rowOff>
    </xdr:from>
    <xdr:ext cx="402590" cy="259080"/>
    <xdr:sp macro="" textlink="">
      <xdr:nvSpPr>
        <xdr:cNvPr id="203" name="n_2mainValue【体育館・プール】&#10;有形固定資産減価償却率"/>
        <xdr:cNvSpPr txBox="1"/>
      </xdr:nvSpPr>
      <xdr:spPr>
        <a:xfrm>
          <a:off x="2705735" y="10102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127635</xdr:rowOff>
    </xdr:from>
    <xdr:ext cx="402590" cy="259080"/>
    <xdr:sp macro="" textlink="">
      <xdr:nvSpPr>
        <xdr:cNvPr id="204" name="n_3mainValue【体育館・プール】&#10;有形固定資産減価償却率"/>
        <xdr:cNvSpPr txBox="1"/>
      </xdr:nvSpPr>
      <xdr:spPr>
        <a:xfrm>
          <a:off x="1816735" y="10071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95250</xdr:rowOff>
    </xdr:from>
    <xdr:ext cx="402590" cy="259080"/>
    <xdr:sp macro="" textlink="">
      <xdr:nvSpPr>
        <xdr:cNvPr id="205" name="n_4mainValue【体育館・プール】&#10;有形固定資産減価償却率"/>
        <xdr:cNvSpPr txBox="1"/>
      </xdr:nvSpPr>
      <xdr:spPr>
        <a:xfrm>
          <a:off x="927735" y="10039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6" name="直線コネクタ 21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4820" cy="256540"/>
    <xdr:sp macro="" textlink="">
      <xdr:nvSpPr>
        <xdr:cNvPr id="217" name="テキスト ボックス 216"/>
        <xdr:cNvSpPr txBox="1"/>
      </xdr:nvSpPr>
      <xdr:spPr>
        <a:xfrm>
          <a:off x="6136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19" name="テキスト ボックス 218"/>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0" name="直線コネクタ 21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4820" cy="256540"/>
    <xdr:sp macro="" textlink="">
      <xdr:nvSpPr>
        <xdr:cNvPr id="221" name="テキスト ボックス 220"/>
        <xdr:cNvSpPr txBox="1"/>
      </xdr:nvSpPr>
      <xdr:spPr>
        <a:xfrm>
          <a:off x="6136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3" name="テキスト ボックス 222"/>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116840</xdr:rowOff>
    </xdr:from>
    <xdr:to xmlns:xdr="http://schemas.openxmlformats.org/drawingml/2006/spreadsheetDrawing">
      <xdr:col>54</xdr:col>
      <xdr:colOff>189865</xdr:colOff>
      <xdr:row>63</xdr:row>
      <xdr:rowOff>48260</xdr:rowOff>
    </xdr:to>
    <xdr:cxnSp macro="">
      <xdr:nvCxnSpPr>
        <xdr:cNvPr id="225" name="直線コネクタ 224"/>
        <xdr:cNvCxnSpPr/>
      </xdr:nvCxnSpPr>
      <xdr:spPr>
        <a:xfrm flipV="1">
          <a:off x="10476865" y="95465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52070</xdr:rowOff>
    </xdr:from>
    <xdr:ext cx="469900" cy="256540"/>
    <xdr:sp macro="" textlink="">
      <xdr:nvSpPr>
        <xdr:cNvPr id="226" name="【体育館・プール】&#10;一人当たり面積最小値テキスト"/>
        <xdr:cNvSpPr txBox="1"/>
      </xdr:nvSpPr>
      <xdr:spPr>
        <a:xfrm>
          <a:off x="10515600" y="10853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48260</xdr:rowOff>
    </xdr:from>
    <xdr:to xmlns:xdr="http://schemas.openxmlformats.org/drawingml/2006/spreadsheetDrawing">
      <xdr:col>55</xdr:col>
      <xdr:colOff>88900</xdr:colOff>
      <xdr:row>63</xdr:row>
      <xdr:rowOff>48260</xdr:rowOff>
    </xdr:to>
    <xdr:cxnSp macro="">
      <xdr:nvCxnSpPr>
        <xdr:cNvPr id="227" name="直線コネクタ 226"/>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9900" cy="256540"/>
    <xdr:sp macro="" textlink="">
      <xdr:nvSpPr>
        <xdr:cNvPr id="228" name="【体育館・プール】&#10;一人当たり面積最大値テキスト"/>
        <xdr:cNvSpPr txBox="1"/>
      </xdr:nvSpPr>
      <xdr:spPr>
        <a:xfrm>
          <a:off x="10515600" y="9321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116840</xdr:rowOff>
    </xdr:from>
    <xdr:to xmlns:xdr="http://schemas.openxmlformats.org/drawingml/2006/spreadsheetDrawing">
      <xdr:col>55</xdr:col>
      <xdr:colOff>88900</xdr:colOff>
      <xdr:row>55</xdr:row>
      <xdr:rowOff>116840</xdr:rowOff>
    </xdr:to>
    <xdr:cxnSp macro="">
      <xdr:nvCxnSpPr>
        <xdr:cNvPr id="229" name="直線コネクタ 228"/>
        <xdr:cNvCxnSpPr/>
      </xdr:nvCxnSpPr>
      <xdr:spPr>
        <a:xfrm>
          <a:off x="10388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67945</xdr:rowOff>
    </xdr:from>
    <xdr:ext cx="469900" cy="258445"/>
    <xdr:sp macro="" textlink="">
      <xdr:nvSpPr>
        <xdr:cNvPr id="230" name="【体育館・プール】&#10;一人当たり面積平均値テキスト"/>
        <xdr:cNvSpPr txBox="1"/>
      </xdr:nvSpPr>
      <xdr:spPr>
        <a:xfrm>
          <a:off x="10515600" y="103549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89535</xdr:rowOff>
    </xdr:from>
    <xdr:to xmlns:xdr="http://schemas.openxmlformats.org/drawingml/2006/spreadsheetDrawing">
      <xdr:col>55</xdr:col>
      <xdr:colOff>50800</xdr:colOff>
      <xdr:row>61</xdr:row>
      <xdr:rowOff>19685</xdr:rowOff>
    </xdr:to>
    <xdr:sp macro="" textlink="">
      <xdr:nvSpPr>
        <xdr:cNvPr id="231" name="フローチャート: 判断 230"/>
        <xdr:cNvSpPr/>
      </xdr:nvSpPr>
      <xdr:spPr>
        <a:xfrm>
          <a:off x="104267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107315</xdr:rowOff>
    </xdr:from>
    <xdr:to xmlns:xdr="http://schemas.openxmlformats.org/drawingml/2006/spreadsheetDrawing">
      <xdr:col>50</xdr:col>
      <xdr:colOff>165100</xdr:colOff>
      <xdr:row>61</xdr:row>
      <xdr:rowOff>37465</xdr:rowOff>
    </xdr:to>
    <xdr:sp macro="" textlink="">
      <xdr:nvSpPr>
        <xdr:cNvPr id="232" name="フローチャート: 判断 231"/>
        <xdr:cNvSpPr/>
      </xdr:nvSpPr>
      <xdr:spPr>
        <a:xfrm>
          <a:off x="9588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100330</xdr:rowOff>
    </xdr:from>
    <xdr:to xmlns:xdr="http://schemas.openxmlformats.org/drawingml/2006/spreadsheetDrawing">
      <xdr:col>46</xdr:col>
      <xdr:colOff>38100</xdr:colOff>
      <xdr:row>61</xdr:row>
      <xdr:rowOff>30480</xdr:rowOff>
    </xdr:to>
    <xdr:sp macro="" textlink="">
      <xdr:nvSpPr>
        <xdr:cNvPr id="233" name="フローチャート: 判断 232"/>
        <xdr:cNvSpPr/>
      </xdr:nvSpPr>
      <xdr:spPr>
        <a:xfrm>
          <a:off x="8699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81915</xdr:rowOff>
    </xdr:from>
    <xdr:to xmlns:xdr="http://schemas.openxmlformats.org/drawingml/2006/spreadsheetDrawing">
      <xdr:col>41</xdr:col>
      <xdr:colOff>101600</xdr:colOff>
      <xdr:row>61</xdr:row>
      <xdr:rowOff>12065</xdr:rowOff>
    </xdr:to>
    <xdr:sp macro="" textlink="">
      <xdr:nvSpPr>
        <xdr:cNvPr id="234" name="フローチャート: 判断 233"/>
        <xdr:cNvSpPr/>
      </xdr:nvSpPr>
      <xdr:spPr>
        <a:xfrm>
          <a:off x="7810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99695</xdr:rowOff>
    </xdr:from>
    <xdr:to xmlns:xdr="http://schemas.openxmlformats.org/drawingml/2006/spreadsheetDrawing">
      <xdr:col>36</xdr:col>
      <xdr:colOff>165100</xdr:colOff>
      <xdr:row>61</xdr:row>
      <xdr:rowOff>29845</xdr:rowOff>
    </xdr:to>
    <xdr:sp macro="" textlink="">
      <xdr:nvSpPr>
        <xdr:cNvPr id="235" name="フローチャート: 判断 234"/>
        <xdr:cNvSpPr/>
      </xdr:nvSpPr>
      <xdr:spPr>
        <a:xfrm>
          <a:off x="6921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118110</xdr:rowOff>
    </xdr:from>
    <xdr:to xmlns:xdr="http://schemas.openxmlformats.org/drawingml/2006/spreadsheetDrawing">
      <xdr:col>55</xdr:col>
      <xdr:colOff>50800</xdr:colOff>
      <xdr:row>59</xdr:row>
      <xdr:rowOff>48260</xdr:rowOff>
    </xdr:to>
    <xdr:sp macro="" textlink="">
      <xdr:nvSpPr>
        <xdr:cNvPr id="241" name="楕円 240"/>
        <xdr:cNvSpPr/>
      </xdr:nvSpPr>
      <xdr:spPr>
        <a:xfrm>
          <a:off x="104267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140970</xdr:rowOff>
    </xdr:from>
    <xdr:ext cx="469900" cy="259080"/>
    <xdr:sp macro="" textlink="">
      <xdr:nvSpPr>
        <xdr:cNvPr id="242" name="【体育館・プール】&#10;一人当たり面積該当値テキスト"/>
        <xdr:cNvSpPr txBox="1"/>
      </xdr:nvSpPr>
      <xdr:spPr>
        <a:xfrm>
          <a:off x="10515600" y="991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125095</xdr:rowOff>
    </xdr:from>
    <xdr:to xmlns:xdr="http://schemas.openxmlformats.org/drawingml/2006/spreadsheetDrawing">
      <xdr:col>50</xdr:col>
      <xdr:colOff>165100</xdr:colOff>
      <xdr:row>59</xdr:row>
      <xdr:rowOff>55245</xdr:rowOff>
    </xdr:to>
    <xdr:sp macro="" textlink="">
      <xdr:nvSpPr>
        <xdr:cNvPr id="243" name="楕円 242"/>
        <xdr:cNvSpPr/>
      </xdr:nvSpPr>
      <xdr:spPr>
        <a:xfrm>
          <a:off x="9588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168910</xdr:rowOff>
    </xdr:from>
    <xdr:to xmlns:xdr="http://schemas.openxmlformats.org/drawingml/2006/spreadsheetDrawing">
      <xdr:col>55</xdr:col>
      <xdr:colOff>0</xdr:colOff>
      <xdr:row>59</xdr:row>
      <xdr:rowOff>4445</xdr:rowOff>
    </xdr:to>
    <xdr:cxnSp macro="">
      <xdr:nvCxnSpPr>
        <xdr:cNvPr id="244" name="直線コネクタ 243"/>
        <xdr:cNvCxnSpPr/>
      </xdr:nvCxnSpPr>
      <xdr:spPr>
        <a:xfrm flipV="1">
          <a:off x="9639300" y="101130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133985</xdr:rowOff>
    </xdr:from>
    <xdr:to xmlns:xdr="http://schemas.openxmlformats.org/drawingml/2006/spreadsheetDrawing">
      <xdr:col>46</xdr:col>
      <xdr:colOff>38100</xdr:colOff>
      <xdr:row>59</xdr:row>
      <xdr:rowOff>64135</xdr:rowOff>
    </xdr:to>
    <xdr:sp macro="" textlink="">
      <xdr:nvSpPr>
        <xdr:cNvPr id="245" name="楕円 244"/>
        <xdr:cNvSpPr/>
      </xdr:nvSpPr>
      <xdr:spPr>
        <a:xfrm>
          <a:off x="869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4445</xdr:rowOff>
    </xdr:from>
    <xdr:to xmlns:xdr="http://schemas.openxmlformats.org/drawingml/2006/spreadsheetDrawing">
      <xdr:col>50</xdr:col>
      <xdr:colOff>114300</xdr:colOff>
      <xdr:row>59</xdr:row>
      <xdr:rowOff>13335</xdr:rowOff>
    </xdr:to>
    <xdr:cxnSp macro="">
      <xdr:nvCxnSpPr>
        <xdr:cNvPr id="246" name="直線コネクタ 245"/>
        <xdr:cNvCxnSpPr/>
      </xdr:nvCxnSpPr>
      <xdr:spPr>
        <a:xfrm flipV="1">
          <a:off x="8750300" y="10119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146050</xdr:rowOff>
    </xdr:from>
    <xdr:to xmlns:xdr="http://schemas.openxmlformats.org/drawingml/2006/spreadsheetDrawing">
      <xdr:col>41</xdr:col>
      <xdr:colOff>101600</xdr:colOff>
      <xdr:row>59</xdr:row>
      <xdr:rowOff>76200</xdr:rowOff>
    </xdr:to>
    <xdr:sp macro="" textlink="">
      <xdr:nvSpPr>
        <xdr:cNvPr id="247" name="楕円 246"/>
        <xdr:cNvSpPr/>
      </xdr:nvSpPr>
      <xdr:spPr>
        <a:xfrm>
          <a:off x="7810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13335</xdr:rowOff>
    </xdr:from>
    <xdr:to xmlns:xdr="http://schemas.openxmlformats.org/drawingml/2006/spreadsheetDrawing">
      <xdr:col>45</xdr:col>
      <xdr:colOff>177800</xdr:colOff>
      <xdr:row>59</xdr:row>
      <xdr:rowOff>25400</xdr:rowOff>
    </xdr:to>
    <xdr:cxnSp macro="">
      <xdr:nvCxnSpPr>
        <xdr:cNvPr id="248" name="直線コネクタ 247"/>
        <xdr:cNvCxnSpPr/>
      </xdr:nvCxnSpPr>
      <xdr:spPr>
        <a:xfrm flipV="1">
          <a:off x="7861300" y="10128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154940</xdr:rowOff>
    </xdr:from>
    <xdr:to xmlns:xdr="http://schemas.openxmlformats.org/drawingml/2006/spreadsheetDrawing">
      <xdr:col>36</xdr:col>
      <xdr:colOff>165100</xdr:colOff>
      <xdr:row>59</xdr:row>
      <xdr:rowOff>85090</xdr:rowOff>
    </xdr:to>
    <xdr:sp macro="" textlink="">
      <xdr:nvSpPr>
        <xdr:cNvPr id="249" name="楕円 248"/>
        <xdr:cNvSpPr/>
      </xdr:nvSpPr>
      <xdr:spPr>
        <a:xfrm>
          <a:off x="692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25400</xdr:rowOff>
    </xdr:from>
    <xdr:to xmlns:xdr="http://schemas.openxmlformats.org/drawingml/2006/spreadsheetDrawing">
      <xdr:col>41</xdr:col>
      <xdr:colOff>50800</xdr:colOff>
      <xdr:row>59</xdr:row>
      <xdr:rowOff>34290</xdr:rowOff>
    </xdr:to>
    <xdr:cxnSp macro="">
      <xdr:nvCxnSpPr>
        <xdr:cNvPr id="250" name="直線コネクタ 249"/>
        <xdr:cNvCxnSpPr/>
      </xdr:nvCxnSpPr>
      <xdr:spPr>
        <a:xfrm flipV="1">
          <a:off x="6972300" y="101409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29210</xdr:rowOff>
    </xdr:from>
    <xdr:ext cx="469900" cy="256540"/>
    <xdr:sp macro="" textlink="">
      <xdr:nvSpPr>
        <xdr:cNvPr id="251" name="n_1aveValue【体育館・プール】&#10;一人当たり面積"/>
        <xdr:cNvSpPr txBox="1"/>
      </xdr:nvSpPr>
      <xdr:spPr>
        <a:xfrm>
          <a:off x="9391650" y="10487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21590</xdr:rowOff>
    </xdr:from>
    <xdr:ext cx="467360" cy="259080"/>
    <xdr:sp macro="" textlink="">
      <xdr:nvSpPr>
        <xdr:cNvPr id="252" name="n_2aveValue【体育館・プール】&#10;一人当たり面積"/>
        <xdr:cNvSpPr txBox="1"/>
      </xdr:nvSpPr>
      <xdr:spPr>
        <a:xfrm>
          <a:off x="8515350" y="10480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3175</xdr:rowOff>
    </xdr:from>
    <xdr:ext cx="467360" cy="259080"/>
    <xdr:sp macro="" textlink="">
      <xdr:nvSpPr>
        <xdr:cNvPr id="253" name="n_3aveValue【体育館・プール】&#10;一人当たり面積"/>
        <xdr:cNvSpPr txBox="1"/>
      </xdr:nvSpPr>
      <xdr:spPr>
        <a:xfrm>
          <a:off x="7626350" y="10461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20955</xdr:rowOff>
    </xdr:from>
    <xdr:ext cx="467360" cy="256540"/>
    <xdr:sp macro="" textlink="">
      <xdr:nvSpPr>
        <xdr:cNvPr id="254" name="n_4aveValue【体育館・プール】&#10;一人当たり面積"/>
        <xdr:cNvSpPr txBox="1"/>
      </xdr:nvSpPr>
      <xdr:spPr>
        <a:xfrm>
          <a:off x="6737350" y="10479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71755</xdr:rowOff>
    </xdr:from>
    <xdr:ext cx="469900" cy="259080"/>
    <xdr:sp macro="" textlink="">
      <xdr:nvSpPr>
        <xdr:cNvPr id="255" name="n_1mainValue【体育館・プール】&#10;一人当たり面積"/>
        <xdr:cNvSpPr txBox="1"/>
      </xdr:nvSpPr>
      <xdr:spPr>
        <a:xfrm>
          <a:off x="9391650" y="9844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80645</xdr:rowOff>
    </xdr:from>
    <xdr:ext cx="467360" cy="259080"/>
    <xdr:sp macro="" textlink="">
      <xdr:nvSpPr>
        <xdr:cNvPr id="256" name="n_2mainValue【体育館・プール】&#10;一人当たり面積"/>
        <xdr:cNvSpPr txBox="1"/>
      </xdr:nvSpPr>
      <xdr:spPr>
        <a:xfrm>
          <a:off x="8515350" y="9853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92710</xdr:rowOff>
    </xdr:from>
    <xdr:ext cx="467360" cy="259080"/>
    <xdr:sp macro="" textlink="">
      <xdr:nvSpPr>
        <xdr:cNvPr id="257" name="n_3mainValue【体育館・プール】&#10;一人当たり面積"/>
        <xdr:cNvSpPr txBox="1"/>
      </xdr:nvSpPr>
      <xdr:spPr>
        <a:xfrm>
          <a:off x="7626350" y="9865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57</xdr:row>
      <xdr:rowOff>101600</xdr:rowOff>
    </xdr:from>
    <xdr:ext cx="467360" cy="259080"/>
    <xdr:sp macro="" textlink="">
      <xdr:nvSpPr>
        <xdr:cNvPr id="258" name="n_4mainValue【体育館・プール】&#10;一人当たり面積"/>
        <xdr:cNvSpPr txBox="1"/>
      </xdr:nvSpPr>
      <xdr:spPr>
        <a:xfrm>
          <a:off x="6737350" y="9874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1" name="テキスト ボックス 270"/>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77" name="テキスト ボックス 27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1" name="テキスト ボックス 280"/>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148590</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95250</xdr:rowOff>
    </xdr:from>
    <xdr:ext cx="405130" cy="259080"/>
    <xdr:sp macro="" textlink="">
      <xdr:nvSpPr>
        <xdr:cNvPr id="286" name="【福祉施設】&#10;有形固定資産減価償却率最大値テキスト"/>
        <xdr:cNvSpPr txBox="1"/>
      </xdr:nvSpPr>
      <xdr:spPr>
        <a:xfrm>
          <a:off x="4673600" y="1312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148590</xdr:rowOff>
    </xdr:from>
    <xdr:to xmlns:xdr="http://schemas.openxmlformats.org/drawingml/2006/spreadsheetDrawing">
      <xdr:col>24</xdr:col>
      <xdr:colOff>152400</xdr:colOff>
      <xdr:row>77</xdr:row>
      <xdr:rowOff>148590</xdr:rowOff>
    </xdr:to>
    <xdr:cxnSp macro="">
      <xdr:nvCxnSpPr>
        <xdr:cNvPr id="287" name="直線コネクタ 286"/>
        <xdr:cNvCxnSpPr/>
      </xdr:nvCxnSpPr>
      <xdr:spPr>
        <a:xfrm>
          <a:off x="4546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126365</xdr:rowOff>
    </xdr:from>
    <xdr:ext cx="405130" cy="259080"/>
    <xdr:sp macro="" textlink="">
      <xdr:nvSpPr>
        <xdr:cNvPr id="288"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103505</xdr:rowOff>
    </xdr:from>
    <xdr:to xmlns:xdr="http://schemas.openxmlformats.org/drawingml/2006/spreadsheetDrawing">
      <xdr:col>20</xdr:col>
      <xdr:colOff>38100</xdr:colOff>
      <xdr:row>82</xdr:row>
      <xdr:rowOff>33655</xdr:rowOff>
    </xdr:to>
    <xdr:sp macro="" textlink="">
      <xdr:nvSpPr>
        <xdr:cNvPr id="290" name="フローチャート: 判断 289"/>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50165</xdr:rowOff>
    </xdr:from>
    <xdr:to xmlns:xdr="http://schemas.openxmlformats.org/drawingml/2006/spreadsheetDrawing">
      <xdr:col>15</xdr:col>
      <xdr:colOff>101600</xdr:colOff>
      <xdr:row>81</xdr:row>
      <xdr:rowOff>151765</xdr:rowOff>
    </xdr:to>
    <xdr:sp macro="" textlink="">
      <xdr:nvSpPr>
        <xdr:cNvPr id="291" name="フローチャート: 判断 290"/>
        <xdr:cNvSpPr/>
      </xdr:nvSpPr>
      <xdr:spPr>
        <a:xfrm>
          <a:off x="2857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23495</xdr:rowOff>
    </xdr:from>
    <xdr:to xmlns:xdr="http://schemas.openxmlformats.org/drawingml/2006/spreadsheetDrawing">
      <xdr:col>10</xdr:col>
      <xdr:colOff>165100</xdr:colOff>
      <xdr:row>81</xdr:row>
      <xdr:rowOff>125095</xdr:rowOff>
    </xdr:to>
    <xdr:sp macro="" textlink="">
      <xdr:nvSpPr>
        <xdr:cNvPr id="292" name="フローチャート: 判断 291"/>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116840</xdr:rowOff>
    </xdr:from>
    <xdr:to xmlns:xdr="http://schemas.openxmlformats.org/drawingml/2006/spreadsheetDrawing">
      <xdr:col>6</xdr:col>
      <xdr:colOff>38100</xdr:colOff>
      <xdr:row>81</xdr:row>
      <xdr:rowOff>46990</xdr:rowOff>
    </xdr:to>
    <xdr:sp macro="" textlink="">
      <xdr:nvSpPr>
        <xdr:cNvPr id="293" name="フローチャート: 判断 292"/>
        <xdr:cNvSpPr/>
      </xdr:nvSpPr>
      <xdr:spPr>
        <a:xfrm>
          <a:off x="1079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86360</xdr:rowOff>
    </xdr:from>
    <xdr:to xmlns:xdr="http://schemas.openxmlformats.org/drawingml/2006/spreadsheetDrawing">
      <xdr:col>24</xdr:col>
      <xdr:colOff>114300</xdr:colOff>
      <xdr:row>83</xdr:row>
      <xdr:rowOff>16510</xdr:rowOff>
    </xdr:to>
    <xdr:sp macro="" textlink="">
      <xdr:nvSpPr>
        <xdr:cNvPr id="299" name="楕円 298"/>
        <xdr:cNvSpPr/>
      </xdr:nvSpPr>
      <xdr:spPr>
        <a:xfrm>
          <a:off x="45847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64770</xdr:rowOff>
    </xdr:from>
    <xdr:ext cx="405130" cy="256540"/>
    <xdr:sp macro="" textlink="">
      <xdr:nvSpPr>
        <xdr:cNvPr id="300" name="【福祉施設】&#10;有形固定資産減価償却率該当値テキスト"/>
        <xdr:cNvSpPr txBox="1"/>
      </xdr:nvSpPr>
      <xdr:spPr>
        <a:xfrm>
          <a:off x="4673600" y="14123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48260</xdr:rowOff>
    </xdr:from>
    <xdr:to xmlns:xdr="http://schemas.openxmlformats.org/drawingml/2006/spreadsheetDrawing">
      <xdr:col>20</xdr:col>
      <xdr:colOff>38100</xdr:colOff>
      <xdr:row>82</xdr:row>
      <xdr:rowOff>149860</xdr:rowOff>
    </xdr:to>
    <xdr:sp macro="" textlink="">
      <xdr:nvSpPr>
        <xdr:cNvPr id="301" name="楕円 300"/>
        <xdr:cNvSpPr/>
      </xdr:nvSpPr>
      <xdr:spPr>
        <a:xfrm>
          <a:off x="3746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99060</xdr:rowOff>
    </xdr:from>
    <xdr:to xmlns:xdr="http://schemas.openxmlformats.org/drawingml/2006/spreadsheetDrawing">
      <xdr:col>24</xdr:col>
      <xdr:colOff>63500</xdr:colOff>
      <xdr:row>82</xdr:row>
      <xdr:rowOff>137160</xdr:rowOff>
    </xdr:to>
    <xdr:cxnSp macro="">
      <xdr:nvCxnSpPr>
        <xdr:cNvPr id="302" name="直線コネクタ 301"/>
        <xdr:cNvCxnSpPr/>
      </xdr:nvCxnSpPr>
      <xdr:spPr>
        <a:xfrm>
          <a:off x="3797300" y="14157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10160</xdr:rowOff>
    </xdr:from>
    <xdr:to xmlns:xdr="http://schemas.openxmlformats.org/drawingml/2006/spreadsheetDrawing">
      <xdr:col>15</xdr:col>
      <xdr:colOff>101600</xdr:colOff>
      <xdr:row>82</xdr:row>
      <xdr:rowOff>111760</xdr:rowOff>
    </xdr:to>
    <xdr:sp macro="" textlink="">
      <xdr:nvSpPr>
        <xdr:cNvPr id="303" name="楕円 302"/>
        <xdr:cNvSpPr/>
      </xdr:nvSpPr>
      <xdr:spPr>
        <a:xfrm>
          <a:off x="2857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60960</xdr:rowOff>
    </xdr:from>
    <xdr:to xmlns:xdr="http://schemas.openxmlformats.org/drawingml/2006/spreadsheetDrawing">
      <xdr:col>19</xdr:col>
      <xdr:colOff>177800</xdr:colOff>
      <xdr:row>82</xdr:row>
      <xdr:rowOff>99060</xdr:rowOff>
    </xdr:to>
    <xdr:cxnSp macro="">
      <xdr:nvCxnSpPr>
        <xdr:cNvPr id="304" name="直線コネクタ 303"/>
        <xdr:cNvCxnSpPr/>
      </xdr:nvCxnSpPr>
      <xdr:spPr>
        <a:xfrm>
          <a:off x="2908300" y="14119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79375</xdr:rowOff>
    </xdr:to>
    <xdr:sp macro="" textlink="">
      <xdr:nvSpPr>
        <xdr:cNvPr id="305" name="楕円 304"/>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29210</xdr:rowOff>
    </xdr:from>
    <xdr:to xmlns:xdr="http://schemas.openxmlformats.org/drawingml/2006/spreadsheetDrawing">
      <xdr:col>15</xdr:col>
      <xdr:colOff>50800</xdr:colOff>
      <xdr:row>82</xdr:row>
      <xdr:rowOff>60960</xdr:rowOff>
    </xdr:to>
    <xdr:cxnSp macro="">
      <xdr:nvCxnSpPr>
        <xdr:cNvPr id="306" name="直線コネクタ 305"/>
        <xdr:cNvCxnSpPr/>
      </xdr:nvCxnSpPr>
      <xdr:spPr>
        <a:xfrm>
          <a:off x="2019300" y="1408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114935</xdr:rowOff>
    </xdr:from>
    <xdr:to xmlns:xdr="http://schemas.openxmlformats.org/drawingml/2006/spreadsheetDrawing">
      <xdr:col>6</xdr:col>
      <xdr:colOff>38100</xdr:colOff>
      <xdr:row>82</xdr:row>
      <xdr:rowOff>45085</xdr:rowOff>
    </xdr:to>
    <xdr:sp macro="" textlink="">
      <xdr:nvSpPr>
        <xdr:cNvPr id="307" name="楕円 306"/>
        <xdr:cNvSpPr/>
      </xdr:nvSpPr>
      <xdr:spPr>
        <a:xfrm>
          <a:off x="1079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166370</xdr:rowOff>
    </xdr:from>
    <xdr:to xmlns:xdr="http://schemas.openxmlformats.org/drawingml/2006/spreadsheetDrawing">
      <xdr:col>10</xdr:col>
      <xdr:colOff>114300</xdr:colOff>
      <xdr:row>82</xdr:row>
      <xdr:rowOff>29210</xdr:rowOff>
    </xdr:to>
    <xdr:cxnSp macro="">
      <xdr:nvCxnSpPr>
        <xdr:cNvPr id="308" name="直線コネクタ 307"/>
        <xdr:cNvCxnSpPr/>
      </xdr:nvCxnSpPr>
      <xdr:spPr>
        <a:xfrm>
          <a:off x="1130300" y="14053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50165</xdr:rowOff>
    </xdr:from>
    <xdr:ext cx="405130" cy="259080"/>
    <xdr:sp macro="" textlink="">
      <xdr:nvSpPr>
        <xdr:cNvPr id="309" name="n_1aveValue【福祉施設】&#10;有形固定資産減価償却率"/>
        <xdr:cNvSpPr txBox="1"/>
      </xdr:nvSpPr>
      <xdr:spPr>
        <a:xfrm>
          <a:off x="3582035"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168275</xdr:rowOff>
    </xdr:from>
    <xdr:ext cx="402590" cy="256540"/>
    <xdr:sp macro="" textlink="">
      <xdr:nvSpPr>
        <xdr:cNvPr id="310" name="n_2aveValue【福祉施設】&#10;有形固定資産減価償却率"/>
        <xdr:cNvSpPr txBox="1"/>
      </xdr:nvSpPr>
      <xdr:spPr>
        <a:xfrm>
          <a:off x="2705735" y="13712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141605</xdr:rowOff>
    </xdr:from>
    <xdr:ext cx="402590" cy="259080"/>
    <xdr:sp macro="" textlink="">
      <xdr:nvSpPr>
        <xdr:cNvPr id="311" name="n_3aveValue【福祉施設】&#10;有形固定資産減価償却率"/>
        <xdr:cNvSpPr txBox="1"/>
      </xdr:nvSpPr>
      <xdr:spPr>
        <a:xfrm>
          <a:off x="1816735" y="1368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63500</xdr:rowOff>
    </xdr:from>
    <xdr:ext cx="402590" cy="256540"/>
    <xdr:sp macro="" textlink="">
      <xdr:nvSpPr>
        <xdr:cNvPr id="312" name="n_4aveValue【福祉施設】&#10;有形固定資産減価償却率"/>
        <xdr:cNvSpPr txBox="1"/>
      </xdr:nvSpPr>
      <xdr:spPr>
        <a:xfrm>
          <a:off x="927735" y="13608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140970</xdr:rowOff>
    </xdr:from>
    <xdr:ext cx="405130" cy="259080"/>
    <xdr:sp macro="" textlink="">
      <xdr:nvSpPr>
        <xdr:cNvPr id="313" name="n_1mainValue【福祉施設】&#10;有形固定資産減価償却率"/>
        <xdr:cNvSpPr txBox="1"/>
      </xdr:nvSpPr>
      <xdr:spPr>
        <a:xfrm>
          <a:off x="3582035" y="1419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102870</xdr:rowOff>
    </xdr:from>
    <xdr:ext cx="402590" cy="259080"/>
    <xdr:sp macro="" textlink="">
      <xdr:nvSpPr>
        <xdr:cNvPr id="314" name="n_2mainValue【福祉施設】&#10;有形固定資産減価償却率"/>
        <xdr:cNvSpPr txBox="1"/>
      </xdr:nvSpPr>
      <xdr:spPr>
        <a:xfrm>
          <a:off x="2705735" y="1416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70485</xdr:rowOff>
    </xdr:from>
    <xdr:ext cx="402590" cy="259080"/>
    <xdr:sp macro="" textlink="">
      <xdr:nvSpPr>
        <xdr:cNvPr id="315" name="n_3mainValue【福祉施設】&#10;有形固定資産減価償却率"/>
        <xdr:cNvSpPr txBox="1"/>
      </xdr:nvSpPr>
      <xdr:spPr>
        <a:xfrm>
          <a:off x="1816735" y="14129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36195</xdr:rowOff>
    </xdr:from>
    <xdr:ext cx="402590" cy="259080"/>
    <xdr:sp macro="" textlink="">
      <xdr:nvSpPr>
        <xdr:cNvPr id="316" name="n_4mainValue【福祉施設】&#10;有形固定資産減価償却率"/>
        <xdr:cNvSpPr txBox="1"/>
      </xdr:nvSpPr>
      <xdr:spPr>
        <a:xfrm>
          <a:off x="927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5" name="テキスト ボックス 32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328" name="テキスト ボックス 327"/>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820" cy="259080"/>
    <xdr:sp macro="" textlink="">
      <xdr:nvSpPr>
        <xdr:cNvPr id="330" name="テキスト ボックス 329"/>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820" cy="259080"/>
    <xdr:sp macro="" textlink="">
      <xdr:nvSpPr>
        <xdr:cNvPr id="332" name="テキスト ボックス 331"/>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820" cy="259080"/>
    <xdr:sp macro="" textlink="">
      <xdr:nvSpPr>
        <xdr:cNvPr id="334" name="テキスト ボックス 333"/>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6" name="テキスト ボックス 335"/>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95885</xdr:rowOff>
    </xdr:from>
    <xdr:to xmlns:xdr="http://schemas.openxmlformats.org/drawingml/2006/spreadsheetDrawing">
      <xdr:col>54</xdr:col>
      <xdr:colOff>189865</xdr:colOff>
      <xdr:row>86</xdr:row>
      <xdr:rowOff>36195</xdr:rowOff>
    </xdr:to>
    <xdr:cxnSp macro="">
      <xdr:nvCxnSpPr>
        <xdr:cNvPr id="338" name="直線コネクタ 337"/>
        <xdr:cNvCxnSpPr/>
      </xdr:nvCxnSpPr>
      <xdr:spPr>
        <a:xfrm flipV="1">
          <a:off x="10476865" y="1329753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6540"/>
    <xdr:sp macro="" textlink="">
      <xdr:nvSpPr>
        <xdr:cNvPr id="339" name="【福祉施設】&#10;一人当たり面積最小値テキスト"/>
        <xdr:cNvSpPr txBox="1"/>
      </xdr:nvSpPr>
      <xdr:spPr>
        <a:xfrm>
          <a:off x="1051560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40" name="直線コネクタ 339"/>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42545</xdr:rowOff>
    </xdr:from>
    <xdr:ext cx="469900" cy="256540"/>
    <xdr:sp macro="" textlink="">
      <xdr:nvSpPr>
        <xdr:cNvPr id="341" name="【福祉施設】&#10;一人当たり面積最大値テキスト"/>
        <xdr:cNvSpPr txBox="1"/>
      </xdr:nvSpPr>
      <xdr:spPr>
        <a:xfrm>
          <a:off x="10515600" y="13072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95885</xdr:rowOff>
    </xdr:from>
    <xdr:to xmlns:xdr="http://schemas.openxmlformats.org/drawingml/2006/spreadsheetDrawing">
      <xdr:col>55</xdr:col>
      <xdr:colOff>88900</xdr:colOff>
      <xdr:row>77</xdr:row>
      <xdr:rowOff>95885</xdr:rowOff>
    </xdr:to>
    <xdr:cxnSp macro="">
      <xdr:nvCxnSpPr>
        <xdr:cNvPr id="342" name="直線コネクタ 341"/>
        <xdr:cNvCxnSpPr/>
      </xdr:nvCxnSpPr>
      <xdr:spPr>
        <a:xfrm>
          <a:off x="10388600" y="1329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141605</xdr:rowOff>
    </xdr:from>
    <xdr:ext cx="469900" cy="259080"/>
    <xdr:sp macro="" textlink="">
      <xdr:nvSpPr>
        <xdr:cNvPr id="343" name="【福祉施設】&#10;一人当たり面積平均値テキスト"/>
        <xdr:cNvSpPr txBox="1"/>
      </xdr:nvSpPr>
      <xdr:spPr>
        <a:xfrm>
          <a:off x="10515600" y="14371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118745</xdr:rowOff>
    </xdr:from>
    <xdr:to xmlns:xdr="http://schemas.openxmlformats.org/drawingml/2006/spreadsheetDrawing">
      <xdr:col>55</xdr:col>
      <xdr:colOff>50800</xdr:colOff>
      <xdr:row>85</xdr:row>
      <xdr:rowOff>48895</xdr:rowOff>
    </xdr:to>
    <xdr:sp macro="" textlink="">
      <xdr:nvSpPr>
        <xdr:cNvPr id="344" name="フローチャート: 判断 343"/>
        <xdr:cNvSpPr/>
      </xdr:nvSpPr>
      <xdr:spPr>
        <a:xfrm>
          <a:off x="104267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73025</xdr:rowOff>
    </xdr:to>
    <xdr:sp macro="" textlink="">
      <xdr:nvSpPr>
        <xdr:cNvPr id="345" name="フローチャート: 判断 344"/>
        <xdr:cNvSpPr/>
      </xdr:nvSpPr>
      <xdr:spPr>
        <a:xfrm>
          <a:off x="9588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156210</xdr:rowOff>
    </xdr:from>
    <xdr:to xmlns:xdr="http://schemas.openxmlformats.org/drawingml/2006/spreadsheetDrawing">
      <xdr:col>46</xdr:col>
      <xdr:colOff>38100</xdr:colOff>
      <xdr:row>85</xdr:row>
      <xdr:rowOff>86360</xdr:rowOff>
    </xdr:to>
    <xdr:sp macro="" textlink="">
      <xdr:nvSpPr>
        <xdr:cNvPr id="346" name="フローチャート: 判断 345"/>
        <xdr:cNvSpPr/>
      </xdr:nvSpPr>
      <xdr:spPr>
        <a:xfrm>
          <a:off x="8699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1905</xdr:rowOff>
    </xdr:from>
    <xdr:to xmlns:xdr="http://schemas.openxmlformats.org/drawingml/2006/spreadsheetDrawing">
      <xdr:col>41</xdr:col>
      <xdr:colOff>101600</xdr:colOff>
      <xdr:row>85</xdr:row>
      <xdr:rowOff>103505</xdr:rowOff>
    </xdr:to>
    <xdr:sp macro="" textlink="">
      <xdr:nvSpPr>
        <xdr:cNvPr id="347" name="フローチャート: 判断 346"/>
        <xdr:cNvSpPr/>
      </xdr:nvSpPr>
      <xdr:spPr>
        <a:xfrm>
          <a:off x="7810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147955</xdr:rowOff>
    </xdr:from>
    <xdr:to xmlns:xdr="http://schemas.openxmlformats.org/drawingml/2006/spreadsheetDrawing">
      <xdr:col>36</xdr:col>
      <xdr:colOff>165100</xdr:colOff>
      <xdr:row>85</xdr:row>
      <xdr:rowOff>78105</xdr:rowOff>
    </xdr:to>
    <xdr:sp macro="" textlink="">
      <xdr:nvSpPr>
        <xdr:cNvPr id="348" name="フローチャート: 判断 347"/>
        <xdr:cNvSpPr/>
      </xdr:nvSpPr>
      <xdr:spPr>
        <a:xfrm>
          <a:off x="6921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137795</xdr:rowOff>
    </xdr:from>
    <xdr:to xmlns:xdr="http://schemas.openxmlformats.org/drawingml/2006/spreadsheetDrawing">
      <xdr:col>55</xdr:col>
      <xdr:colOff>50800</xdr:colOff>
      <xdr:row>85</xdr:row>
      <xdr:rowOff>67945</xdr:rowOff>
    </xdr:to>
    <xdr:sp macro="" textlink="">
      <xdr:nvSpPr>
        <xdr:cNvPr id="354" name="楕円 353"/>
        <xdr:cNvSpPr/>
      </xdr:nvSpPr>
      <xdr:spPr>
        <a:xfrm>
          <a:off x="10426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116205</xdr:rowOff>
    </xdr:from>
    <xdr:ext cx="469900" cy="259080"/>
    <xdr:sp macro="" textlink="">
      <xdr:nvSpPr>
        <xdr:cNvPr id="355" name="【福祉施設】&#10;一人当たり面積該当値テキスト"/>
        <xdr:cNvSpPr txBox="1"/>
      </xdr:nvSpPr>
      <xdr:spPr>
        <a:xfrm>
          <a:off x="10515600" y="1451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139700</xdr:rowOff>
    </xdr:from>
    <xdr:to xmlns:xdr="http://schemas.openxmlformats.org/drawingml/2006/spreadsheetDrawing">
      <xdr:col>50</xdr:col>
      <xdr:colOff>165100</xdr:colOff>
      <xdr:row>85</xdr:row>
      <xdr:rowOff>69850</xdr:rowOff>
    </xdr:to>
    <xdr:sp macro="" textlink="">
      <xdr:nvSpPr>
        <xdr:cNvPr id="356" name="楕円 355"/>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17780</xdr:rowOff>
    </xdr:from>
    <xdr:to xmlns:xdr="http://schemas.openxmlformats.org/drawingml/2006/spreadsheetDrawing">
      <xdr:col>55</xdr:col>
      <xdr:colOff>0</xdr:colOff>
      <xdr:row>85</xdr:row>
      <xdr:rowOff>19050</xdr:rowOff>
    </xdr:to>
    <xdr:cxnSp macro="">
      <xdr:nvCxnSpPr>
        <xdr:cNvPr id="357" name="直線コネクタ 356"/>
        <xdr:cNvCxnSpPr/>
      </xdr:nvCxnSpPr>
      <xdr:spPr>
        <a:xfrm flipV="1">
          <a:off x="9639300" y="145910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141605</xdr:rowOff>
    </xdr:from>
    <xdr:to xmlns:xdr="http://schemas.openxmlformats.org/drawingml/2006/spreadsheetDrawing">
      <xdr:col>46</xdr:col>
      <xdr:colOff>38100</xdr:colOff>
      <xdr:row>85</xdr:row>
      <xdr:rowOff>71755</xdr:rowOff>
    </xdr:to>
    <xdr:sp macro="" textlink="">
      <xdr:nvSpPr>
        <xdr:cNvPr id="358" name="楕円 357"/>
        <xdr:cNvSpPr/>
      </xdr:nvSpPr>
      <xdr:spPr>
        <a:xfrm>
          <a:off x="869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19050</xdr:rowOff>
    </xdr:from>
    <xdr:to xmlns:xdr="http://schemas.openxmlformats.org/drawingml/2006/spreadsheetDrawing">
      <xdr:col>50</xdr:col>
      <xdr:colOff>114300</xdr:colOff>
      <xdr:row>85</xdr:row>
      <xdr:rowOff>20955</xdr:rowOff>
    </xdr:to>
    <xdr:cxnSp macro="">
      <xdr:nvCxnSpPr>
        <xdr:cNvPr id="359" name="直線コネクタ 358"/>
        <xdr:cNvCxnSpPr/>
      </xdr:nvCxnSpPr>
      <xdr:spPr>
        <a:xfrm flipV="1">
          <a:off x="8750300" y="14592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144780</xdr:rowOff>
    </xdr:from>
    <xdr:to xmlns:xdr="http://schemas.openxmlformats.org/drawingml/2006/spreadsheetDrawing">
      <xdr:col>41</xdr:col>
      <xdr:colOff>101600</xdr:colOff>
      <xdr:row>85</xdr:row>
      <xdr:rowOff>74930</xdr:rowOff>
    </xdr:to>
    <xdr:sp macro="" textlink="">
      <xdr:nvSpPr>
        <xdr:cNvPr id="360" name="楕円 359"/>
        <xdr:cNvSpPr/>
      </xdr:nvSpPr>
      <xdr:spPr>
        <a:xfrm>
          <a:off x="7810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20955</xdr:rowOff>
    </xdr:from>
    <xdr:to xmlns:xdr="http://schemas.openxmlformats.org/drawingml/2006/spreadsheetDrawing">
      <xdr:col>45</xdr:col>
      <xdr:colOff>177800</xdr:colOff>
      <xdr:row>85</xdr:row>
      <xdr:rowOff>24130</xdr:rowOff>
    </xdr:to>
    <xdr:cxnSp macro="">
      <xdr:nvCxnSpPr>
        <xdr:cNvPr id="361" name="直線コネクタ 360"/>
        <xdr:cNvCxnSpPr/>
      </xdr:nvCxnSpPr>
      <xdr:spPr>
        <a:xfrm flipV="1">
          <a:off x="7861300" y="14594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147320</xdr:rowOff>
    </xdr:from>
    <xdr:to xmlns:xdr="http://schemas.openxmlformats.org/drawingml/2006/spreadsheetDrawing">
      <xdr:col>36</xdr:col>
      <xdr:colOff>165100</xdr:colOff>
      <xdr:row>85</xdr:row>
      <xdr:rowOff>77470</xdr:rowOff>
    </xdr:to>
    <xdr:sp macro="" textlink="">
      <xdr:nvSpPr>
        <xdr:cNvPr id="362" name="楕円 361"/>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24130</xdr:rowOff>
    </xdr:from>
    <xdr:to xmlns:xdr="http://schemas.openxmlformats.org/drawingml/2006/spreadsheetDrawing">
      <xdr:col>41</xdr:col>
      <xdr:colOff>50800</xdr:colOff>
      <xdr:row>85</xdr:row>
      <xdr:rowOff>26670</xdr:rowOff>
    </xdr:to>
    <xdr:cxnSp macro="">
      <xdr:nvCxnSpPr>
        <xdr:cNvPr id="363" name="直線コネクタ 362"/>
        <xdr:cNvCxnSpPr/>
      </xdr:nvCxnSpPr>
      <xdr:spPr>
        <a:xfrm flipV="1">
          <a:off x="6972300" y="14597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64135</xdr:rowOff>
    </xdr:from>
    <xdr:ext cx="469900" cy="256540"/>
    <xdr:sp macro="" textlink="">
      <xdr:nvSpPr>
        <xdr:cNvPr id="364" name="n_1aveValue【福祉施設】&#10;一人当たり面積"/>
        <xdr:cNvSpPr txBox="1"/>
      </xdr:nvSpPr>
      <xdr:spPr>
        <a:xfrm>
          <a:off x="9391650" y="146373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77470</xdr:rowOff>
    </xdr:from>
    <xdr:ext cx="467360" cy="256540"/>
    <xdr:sp macro="" textlink="">
      <xdr:nvSpPr>
        <xdr:cNvPr id="365" name="n_2aveValue【福祉施設】&#10;一人当たり面積"/>
        <xdr:cNvSpPr txBox="1"/>
      </xdr:nvSpPr>
      <xdr:spPr>
        <a:xfrm>
          <a:off x="8515350" y="14650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94615</xdr:rowOff>
    </xdr:from>
    <xdr:ext cx="467360" cy="259080"/>
    <xdr:sp macro="" textlink="">
      <xdr:nvSpPr>
        <xdr:cNvPr id="366" name="n_3aveValue【福祉施設】&#10;一人当たり面積"/>
        <xdr:cNvSpPr txBox="1"/>
      </xdr:nvSpPr>
      <xdr:spPr>
        <a:xfrm>
          <a:off x="7626350" y="14667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69215</xdr:rowOff>
    </xdr:from>
    <xdr:ext cx="467360" cy="259080"/>
    <xdr:sp macro="" textlink="">
      <xdr:nvSpPr>
        <xdr:cNvPr id="367" name="n_4aveValue【福祉施設】&#10;一人当たり面積"/>
        <xdr:cNvSpPr txBox="1"/>
      </xdr:nvSpPr>
      <xdr:spPr>
        <a:xfrm>
          <a:off x="6737350" y="14642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86360</xdr:rowOff>
    </xdr:from>
    <xdr:ext cx="469900" cy="256540"/>
    <xdr:sp macro="" textlink="">
      <xdr:nvSpPr>
        <xdr:cNvPr id="368" name="n_1mainValue【福祉施設】&#10;一人当たり面積"/>
        <xdr:cNvSpPr txBox="1"/>
      </xdr:nvSpPr>
      <xdr:spPr>
        <a:xfrm>
          <a:off x="9391650" y="14316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88265</xdr:rowOff>
    </xdr:from>
    <xdr:ext cx="467360" cy="256540"/>
    <xdr:sp macro="" textlink="">
      <xdr:nvSpPr>
        <xdr:cNvPr id="369" name="n_2mainValue【福祉施設】&#10;一人当たり面積"/>
        <xdr:cNvSpPr txBox="1"/>
      </xdr:nvSpPr>
      <xdr:spPr>
        <a:xfrm>
          <a:off x="8515350" y="1431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91440</xdr:rowOff>
    </xdr:from>
    <xdr:ext cx="467360" cy="259080"/>
    <xdr:sp macro="" textlink="">
      <xdr:nvSpPr>
        <xdr:cNvPr id="370" name="n_3mainValue【福祉施設】&#10;一人当たり面積"/>
        <xdr:cNvSpPr txBox="1"/>
      </xdr:nvSpPr>
      <xdr:spPr>
        <a:xfrm>
          <a:off x="7626350" y="1432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93980</xdr:rowOff>
    </xdr:from>
    <xdr:ext cx="467360" cy="259080"/>
    <xdr:sp macro="" textlink="">
      <xdr:nvSpPr>
        <xdr:cNvPr id="371" name="n_4mainValue【福祉施設】&#10;一人当たり面積"/>
        <xdr:cNvSpPr txBox="1"/>
      </xdr:nvSpPr>
      <xdr:spPr>
        <a:xfrm>
          <a:off x="6737350" y="14324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96" name="テキスト ボックス 39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398" name="テキスト ボックス 39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0" name="テキスト ボックス 399"/>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2" name="テキスト ボックス 40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08" name="テキスト ボックス 407"/>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10" name="テキスト ボックス 409"/>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154940</xdr:rowOff>
    </xdr:from>
    <xdr:to xmlns:xdr="http://schemas.openxmlformats.org/drawingml/2006/spreadsheetDrawing">
      <xdr:col>85</xdr:col>
      <xdr:colOff>126365</xdr:colOff>
      <xdr:row>41</xdr:row>
      <xdr:rowOff>102870</xdr:rowOff>
    </xdr:to>
    <xdr:cxnSp macro="">
      <xdr:nvCxnSpPr>
        <xdr:cNvPr id="412" name="直線コネクタ 411"/>
        <xdr:cNvCxnSpPr/>
      </xdr:nvCxnSpPr>
      <xdr:spPr>
        <a:xfrm flipV="1">
          <a:off x="16318865" y="564134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106680</xdr:rowOff>
    </xdr:from>
    <xdr:ext cx="405130" cy="259080"/>
    <xdr:sp macro="" textlink="">
      <xdr:nvSpPr>
        <xdr:cNvPr id="413"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102870</xdr:rowOff>
    </xdr:from>
    <xdr:to xmlns:xdr="http://schemas.openxmlformats.org/drawingml/2006/spreadsheetDrawing">
      <xdr:col>86</xdr:col>
      <xdr:colOff>25400</xdr:colOff>
      <xdr:row>41</xdr:row>
      <xdr:rowOff>102870</xdr:rowOff>
    </xdr:to>
    <xdr:cxnSp macro="">
      <xdr:nvCxnSpPr>
        <xdr:cNvPr id="414" name="直線コネクタ 413"/>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100965</xdr:rowOff>
    </xdr:from>
    <xdr:ext cx="405130" cy="256540"/>
    <xdr:sp macro="" textlink="">
      <xdr:nvSpPr>
        <xdr:cNvPr id="415" name="【一般廃棄物処理施設】&#10;有形固定資産減価償却率最大値テキスト"/>
        <xdr:cNvSpPr txBox="1"/>
      </xdr:nvSpPr>
      <xdr:spPr>
        <a:xfrm>
          <a:off x="16357600" y="54159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154940</xdr:rowOff>
    </xdr:from>
    <xdr:to xmlns:xdr="http://schemas.openxmlformats.org/drawingml/2006/spreadsheetDrawing">
      <xdr:col>86</xdr:col>
      <xdr:colOff>25400</xdr:colOff>
      <xdr:row>32</xdr:row>
      <xdr:rowOff>154940</xdr:rowOff>
    </xdr:to>
    <xdr:cxnSp macro="">
      <xdr:nvCxnSpPr>
        <xdr:cNvPr id="416" name="直線コネクタ 415"/>
        <xdr:cNvCxnSpPr/>
      </xdr:nvCxnSpPr>
      <xdr:spPr>
        <a:xfrm>
          <a:off x="16230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67310</xdr:rowOff>
    </xdr:from>
    <xdr:ext cx="405130" cy="259080"/>
    <xdr:sp macro="" textlink="">
      <xdr:nvSpPr>
        <xdr:cNvPr id="417" name="【一般廃棄物処理施設】&#10;有形固定資産減価償却率平均値テキスト"/>
        <xdr:cNvSpPr txBox="1"/>
      </xdr:nvSpPr>
      <xdr:spPr>
        <a:xfrm>
          <a:off x="16357600" y="623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44450</xdr:rowOff>
    </xdr:from>
    <xdr:to xmlns:xdr="http://schemas.openxmlformats.org/drawingml/2006/spreadsheetDrawing">
      <xdr:col>85</xdr:col>
      <xdr:colOff>177800</xdr:colOff>
      <xdr:row>37</xdr:row>
      <xdr:rowOff>146050</xdr:rowOff>
    </xdr:to>
    <xdr:sp macro="" textlink="">
      <xdr:nvSpPr>
        <xdr:cNvPr id="418" name="フローチャート: 判断 417"/>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50165</xdr:rowOff>
    </xdr:from>
    <xdr:to xmlns:xdr="http://schemas.openxmlformats.org/drawingml/2006/spreadsheetDrawing">
      <xdr:col>81</xdr:col>
      <xdr:colOff>101600</xdr:colOff>
      <xdr:row>37</xdr:row>
      <xdr:rowOff>151765</xdr:rowOff>
    </xdr:to>
    <xdr:sp macro="" textlink="">
      <xdr:nvSpPr>
        <xdr:cNvPr id="419" name="フローチャート: 判断 418"/>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24130</xdr:rowOff>
    </xdr:to>
    <xdr:sp macro="" textlink="">
      <xdr:nvSpPr>
        <xdr:cNvPr id="420" name="フローチャート: 判断 41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421" name="フローチャート: 判断 420"/>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52070</xdr:rowOff>
    </xdr:from>
    <xdr:to xmlns:xdr="http://schemas.openxmlformats.org/drawingml/2006/spreadsheetDrawing">
      <xdr:col>85</xdr:col>
      <xdr:colOff>177800</xdr:colOff>
      <xdr:row>37</xdr:row>
      <xdr:rowOff>153670</xdr:rowOff>
    </xdr:to>
    <xdr:sp macro="" textlink="">
      <xdr:nvSpPr>
        <xdr:cNvPr id="428" name="楕円 427"/>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30480</xdr:rowOff>
    </xdr:from>
    <xdr:ext cx="405130" cy="256540"/>
    <xdr:sp macro="" textlink="">
      <xdr:nvSpPr>
        <xdr:cNvPr id="429" name="【一般廃棄物処理施設】&#10;有形固定資産減価償却率該当値テキスト"/>
        <xdr:cNvSpPr txBox="1"/>
      </xdr:nvSpPr>
      <xdr:spPr>
        <a:xfrm>
          <a:off x="16357600" y="6374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2540</xdr:rowOff>
    </xdr:from>
    <xdr:to xmlns:xdr="http://schemas.openxmlformats.org/drawingml/2006/spreadsheetDrawing">
      <xdr:col>81</xdr:col>
      <xdr:colOff>101600</xdr:colOff>
      <xdr:row>37</xdr:row>
      <xdr:rowOff>104140</xdr:rowOff>
    </xdr:to>
    <xdr:sp macro="" textlink="">
      <xdr:nvSpPr>
        <xdr:cNvPr id="430" name="楕円 429"/>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53340</xdr:rowOff>
    </xdr:from>
    <xdr:to xmlns:xdr="http://schemas.openxmlformats.org/drawingml/2006/spreadsheetDrawing">
      <xdr:col>85</xdr:col>
      <xdr:colOff>127000</xdr:colOff>
      <xdr:row>37</xdr:row>
      <xdr:rowOff>102870</xdr:rowOff>
    </xdr:to>
    <xdr:cxnSp macro="">
      <xdr:nvCxnSpPr>
        <xdr:cNvPr id="431" name="直線コネクタ 430"/>
        <xdr:cNvCxnSpPr/>
      </xdr:nvCxnSpPr>
      <xdr:spPr>
        <a:xfrm>
          <a:off x="15481300" y="63969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124460</xdr:rowOff>
    </xdr:from>
    <xdr:to xmlns:xdr="http://schemas.openxmlformats.org/drawingml/2006/spreadsheetDrawing">
      <xdr:col>76</xdr:col>
      <xdr:colOff>165100</xdr:colOff>
      <xdr:row>37</xdr:row>
      <xdr:rowOff>54610</xdr:rowOff>
    </xdr:to>
    <xdr:sp macro="" textlink="">
      <xdr:nvSpPr>
        <xdr:cNvPr id="432" name="楕円 431"/>
        <xdr:cNvSpPr/>
      </xdr:nvSpPr>
      <xdr:spPr>
        <a:xfrm>
          <a:off x="1454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3810</xdr:rowOff>
    </xdr:from>
    <xdr:to xmlns:xdr="http://schemas.openxmlformats.org/drawingml/2006/spreadsheetDrawing">
      <xdr:col>81</xdr:col>
      <xdr:colOff>50800</xdr:colOff>
      <xdr:row>37</xdr:row>
      <xdr:rowOff>53340</xdr:rowOff>
    </xdr:to>
    <xdr:cxnSp macro="">
      <xdr:nvCxnSpPr>
        <xdr:cNvPr id="433" name="直線コネクタ 432"/>
        <xdr:cNvCxnSpPr/>
      </xdr:nvCxnSpPr>
      <xdr:spPr>
        <a:xfrm>
          <a:off x="14592300" y="63474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5080</xdr:rowOff>
    </xdr:to>
    <xdr:sp macro="" textlink="">
      <xdr:nvSpPr>
        <xdr:cNvPr id="434" name="楕円 433"/>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125730</xdr:rowOff>
    </xdr:from>
    <xdr:to xmlns:xdr="http://schemas.openxmlformats.org/drawingml/2006/spreadsheetDrawing">
      <xdr:col>76</xdr:col>
      <xdr:colOff>114300</xdr:colOff>
      <xdr:row>37</xdr:row>
      <xdr:rowOff>3810</xdr:rowOff>
    </xdr:to>
    <xdr:cxnSp macro="">
      <xdr:nvCxnSpPr>
        <xdr:cNvPr id="435" name="直線コネクタ 434"/>
        <xdr:cNvCxnSpPr/>
      </xdr:nvCxnSpPr>
      <xdr:spPr>
        <a:xfrm>
          <a:off x="13703300" y="62979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25400</xdr:rowOff>
    </xdr:from>
    <xdr:to xmlns:xdr="http://schemas.openxmlformats.org/drawingml/2006/spreadsheetDrawing">
      <xdr:col>67</xdr:col>
      <xdr:colOff>101600</xdr:colOff>
      <xdr:row>36</xdr:row>
      <xdr:rowOff>127000</xdr:rowOff>
    </xdr:to>
    <xdr:sp macro="" textlink="">
      <xdr:nvSpPr>
        <xdr:cNvPr id="436" name="楕円 435"/>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76200</xdr:rowOff>
    </xdr:from>
    <xdr:to xmlns:xdr="http://schemas.openxmlformats.org/drawingml/2006/spreadsheetDrawing">
      <xdr:col>71</xdr:col>
      <xdr:colOff>177800</xdr:colOff>
      <xdr:row>36</xdr:row>
      <xdr:rowOff>125730</xdr:rowOff>
    </xdr:to>
    <xdr:cxnSp macro="">
      <xdr:nvCxnSpPr>
        <xdr:cNvPr id="437" name="直線コネクタ 436"/>
        <xdr:cNvCxnSpPr/>
      </xdr:nvCxnSpPr>
      <xdr:spPr>
        <a:xfrm>
          <a:off x="12814300" y="6248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143510</xdr:rowOff>
    </xdr:from>
    <xdr:ext cx="405130" cy="256540"/>
    <xdr:sp macro="" textlink="">
      <xdr:nvSpPr>
        <xdr:cNvPr id="438" name="n_1aveValue【一般廃棄物処理施設】&#10;有形固定資産減価償却率"/>
        <xdr:cNvSpPr txBox="1"/>
      </xdr:nvSpPr>
      <xdr:spPr>
        <a:xfrm>
          <a:off x="15266035" y="6487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15240</xdr:rowOff>
    </xdr:from>
    <xdr:ext cx="402590" cy="259080"/>
    <xdr:sp macro="" textlink="">
      <xdr:nvSpPr>
        <xdr:cNvPr id="439" name="n_2aveValue【一般廃棄物処理施設】&#10;有形固定資産減価償却率"/>
        <xdr:cNvSpPr txBox="1"/>
      </xdr:nvSpPr>
      <xdr:spPr>
        <a:xfrm>
          <a:off x="14389735" y="6530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120650</xdr:rowOff>
    </xdr:from>
    <xdr:ext cx="402590" cy="256540"/>
    <xdr:sp macro="" textlink="">
      <xdr:nvSpPr>
        <xdr:cNvPr id="440" name="n_3aveValue【一般廃棄物処理施設】&#10;有形固定資産減価償却率"/>
        <xdr:cNvSpPr txBox="1"/>
      </xdr:nvSpPr>
      <xdr:spPr>
        <a:xfrm>
          <a:off x="13500735" y="6464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78105</xdr:rowOff>
    </xdr:from>
    <xdr:ext cx="402590" cy="256540"/>
    <xdr:sp macro="" textlink="">
      <xdr:nvSpPr>
        <xdr:cNvPr id="441" name="n_4aveValue【一般廃棄物処理施設】&#10;有形固定資産減価償却率"/>
        <xdr:cNvSpPr txBox="1"/>
      </xdr:nvSpPr>
      <xdr:spPr>
        <a:xfrm>
          <a:off x="12611735" y="6421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120650</xdr:rowOff>
    </xdr:from>
    <xdr:ext cx="405130" cy="256540"/>
    <xdr:sp macro="" textlink="">
      <xdr:nvSpPr>
        <xdr:cNvPr id="442" name="n_1mainValue【一般廃棄物処理施設】&#10;有形固定資産減価償却率"/>
        <xdr:cNvSpPr txBox="1"/>
      </xdr:nvSpPr>
      <xdr:spPr>
        <a:xfrm>
          <a:off x="15266035" y="6121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71120</xdr:rowOff>
    </xdr:from>
    <xdr:ext cx="402590" cy="259080"/>
    <xdr:sp macro="" textlink="">
      <xdr:nvSpPr>
        <xdr:cNvPr id="443" name="n_2mainValue【一般廃棄物処理施設】&#10;有形固定資産減価償却率"/>
        <xdr:cNvSpPr txBox="1"/>
      </xdr:nvSpPr>
      <xdr:spPr>
        <a:xfrm>
          <a:off x="14389735" y="607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21590</xdr:rowOff>
    </xdr:from>
    <xdr:ext cx="402590" cy="259080"/>
    <xdr:sp macro="" textlink="">
      <xdr:nvSpPr>
        <xdr:cNvPr id="444" name="n_3mainValue【一般廃棄物処理施設】&#10;有形固定資産減価償却率"/>
        <xdr:cNvSpPr txBox="1"/>
      </xdr:nvSpPr>
      <xdr:spPr>
        <a:xfrm>
          <a:off x="13500735" y="6022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143510</xdr:rowOff>
    </xdr:from>
    <xdr:ext cx="402590" cy="256540"/>
    <xdr:sp macro="" textlink="">
      <xdr:nvSpPr>
        <xdr:cNvPr id="445" name="n_4mainValue【一般廃棄物処理施設】&#10;有形固定資産減価償却率"/>
        <xdr:cNvSpPr txBox="1"/>
      </xdr:nvSpPr>
      <xdr:spPr>
        <a:xfrm>
          <a:off x="12611735" y="5972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4" name="テキスト ボックス 45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6" name="直線コネクタ 45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457" name="テキスト ボックス 456"/>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58" name="直線コネクタ 45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090" cy="256540"/>
    <xdr:sp macro="" textlink="">
      <xdr:nvSpPr>
        <xdr:cNvPr id="459" name="テキスト ボックス 458"/>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0" name="直線コネクタ 45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090" cy="259080"/>
    <xdr:sp macro="" textlink="">
      <xdr:nvSpPr>
        <xdr:cNvPr id="461" name="テキスト ボックス 460"/>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2" name="直線コネクタ 46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090" cy="259080"/>
    <xdr:sp macro="" textlink="">
      <xdr:nvSpPr>
        <xdr:cNvPr id="463" name="テキスト ボックス 462"/>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4" name="直線コネクタ 46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3260" cy="256540"/>
    <xdr:sp macro="" textlink="">
      <xdr:nvSpPr>
        <xdr:cNvPr id="465" name="テキスト ボックス 464"/>
        <xdr:cNvSpPr txBox="1"/>
      </xdr:nvSpPr>
      <xdr:spPr>
        <a:xfrm>
          <a:off x="17602200" y="557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260" cy="259080"/>
    <xdr:sp macro="" textlink="">
      <xdr:nvSpPr>
        <xdr:cNvPr id="467" name="テキスト ボックス 466"/>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71120</xdr:rowOff>
    </xdr:from>
    <xdr:to xmlns:xdr="http://schemas.openxmlformats.org/drawingml/2006/spreadsheetDrawing">
      <xdr:col>116</xdr:col>
      <xdr:colOff>62865</xdr:colOff>
      <xdr:row>42</xdr:row>
      <xdr:rowOff>34290</xdr:rowOff>
    </xdr:to>
    <xdr:cxnSp macro="">
      <xdr:nvCxnSpPr>
        <xdr:cNvPr id="469" name="直線コネクタ 468"/>
        <xdr:cNvCxnSpPr/>
      </xdr:nvCxnSpPr>
      <xdr:spPr>
        <a:xfrm flipV="1">
          <a:off x="22160865" y="572897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38100</xdr:rowOff>
    </xdr:from>
    <xdr:ext cx="469900" cy="259080"/>
    <xdr:sp macro="" textlink="">
      <xdr:nvSpPr>
        <xdr:cNvPr id="470" name="【一般廃棄物処理施設】&#10;一人当たり有形固定資産（償却資産）額最小値テキスト"/>
        <xdr:cNvSpPr txBox="1"/>
      </xdr:nvSpPr>
      <xdr:spPr>
        <a:xfrm>
          <a:off x="22199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34290</xdr:rowOff>
    </xdr:from>
    <xdr:to xmlns:xdr="http://schemas.openxmlformats.org/drawingml/2006/spreadsheetDrawing">
      <xdr:col>116</xdr:col>
      <xdr:colOff>152400</xdr:colOff>
      <xdr:row>42</xdr:row>
      <xdr:rowOff>34290</xdr:rowOff>
    </xdr:to>
    <xdr:cxnSp macro="">
      <xdr:nvCxnSpPr>
        <xdr:cNvPr id="471" name="直線コネクタ 470"/>
        <xdr:cNvCxnSpPr/>
      </xdr:nvCxnSpPr>
      <xdr:spPr>
        <a:xfrm>
          <a:off x="22072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17780</xdr:rowOff>
    </xdr:from>
    <xdr:ext cx="690245" cy="256540"/>
    <xdr:sp macro="" textlink="">
      <xdr:nvSpPr>
        <xdr:cNvPr id="472" name="【一般廃棄物処理施設】&#10;一人当たり有形固定資産（償却資産）額最大値テキスト"/>
        <xdr:cNvSpPr txBox="1"/>
      </xdr:nvSpPr>
      <xdr:spPr>
        <a:xfrm>
          <a:off x="22199600" y="550418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71120</xdr:rowOff>
    </xdr:from>
    <xdr:to xmlns:xdr="http://schemas.openxmlformats.org/drawingml/2006/spreadsheetDrawing">
      <xdr:col>116</xdr:col>
      <xdr:colOff>152400</xdr:colOff>
      <xdr:row>33</xdr:row>
      <xdr:rowOff>71120</xdr:rowOff>
    </xdr:to>
    <xdr:cxnSp macro="">
      <xdr:nvCxnSpPr>
        <xdr:cNvPr id="473" name="直線コネクタ 472"/>
        <xdr:cNvCxnSpPr/>
      </xdr:nvCxnSpPr>
      <xdr:spPr>
        <a:xfrm>
          <a:off x="22072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60960</xdr:rowOff>
    </xdr:from>
    <xdr:ext cx="598805" cy="259080"/>
    <xdr:sp macro="" textlink="">
      <xdr:nvSpPr>
        <xdr:cNvPr id="474" name="【一般廃棄物処理施設】&#10;一人当たり有形固定資産（償却資産）額平均値テキスト"/>
        <xdr:cNvSpPr txBox="1"/>
      </xdr:nvSpPr>
      <xdr:spPr>
        <a:xfrm>
          <a:off x="22199600" y="674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38100</xdr:rowOff>
    </xdr:from>
    <xdr:to xmlns:xdr="http://schemas.openxmlformats.org/drawingml/2006/spreadsheetDrawing">
      <xdr:col>116</xdr:col>
      <xdr:colOff>114300</xdr:colOff>
      <xdr:row>40</xdr:row>
      <xdr:rowOff>139700</xdr:rowOff>
    </xdr:to>
    <xdr:sp macro="" textlink="">
      <xdr:nvSpPr>
        <xdr:cNvPr id="475" name="フローチャート: 判断 474"/>
        <xdr:cNvSpPr/>
      </xdr:nvSpPr>
      <xdr:spPr>
        <a:xfrm>
          <a:off x="22110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74930</xdr:rowOff>
    </xdr:from>
    <xdr:to xmlns:xdr="http://schemas.openxmlformats.org/drawingml/2006/spreadsheetDrawing">
      <xdr:col>112</xdr:col>
      <xdr:colOff>38100</xdr:colOff>
      <xdr:row>41</xdr:row>
      <xdr:rowOff>5080</xdr:rowOff>
    </xdr:to>
    <xdr:sp macro="" textlink="">
      <xdr:nvSpPr>
        <xdr:cNvPr id="476" name="フローチャート: 判断 475"/>
        <xdr:cNvSpPr/>
      </xdr:nvSpPr>
      <xdr:spPr>
        <a:xfrm>
          <a:off x="21272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98425</xdr:rowOff>
    </xdr:from>
    <xdr:to xmlns:xdr="http://schemas.openxmlformats.org/drawingml/2006/spreadsheetDrawing">
      <xdr:col>107</xdr:col>
      <xdr:colOff>101600</xdr:colOff>
      <xdr:row>41</xdr:row>
      <xdr:rowOff>29210</xdr:rowOff>
    </xdr:to>
    <xdr:sp macro="" textlink="">
      <xdr:nvSpPr>
        <xdr:cNvPr id="477" name="フローチャート: 判断 476"/>
        <xdr:cNvSpPr/>
      </xdr:nvSpPr>
      <xdr:spPr>
        <a:xfrm>
          <a:off x="20383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118745</xdr:rowOff>
    </xdr:from>
    <xdr:to xmlns:xdr="http://schemas.openxmlformats.org/drawingml/2006/spreadsheetDrawing">
      <xdr:col>102</xdr:col>
      <xdr:colOff>165100</xdr:colOff>
      <xdr:row>41</xdr:row>
      <xdr:rowOff>48895</xdr:rowOff>
    </xdr:to>
    <xdr:sp macro="" textlink="">
      <xdr:nvSpPr>
        <xdr:cNvPr id="478" name="フローチャート: 判断 477"/>
        <xdr:cNvSpPr/>
      </xdr:nvSpPr>
      <xdr:spPr>
        <a:xfrm>
          <a:off x="19494500" y="69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118110</xdr:rowOff>
    </xdr:from>
    <xdr:to xmlns:xdr="http://schemas.openxmlformats.org/drawingml/2006/spreadsheetDrawing">
      <xdr:col>98</xdr:col>
      <xdr:colOff>38100</xdr:colOff>
      <xdr:row>41</xdr:row>
      <xdr:rowOff>48260</xdr:rowOff>
    </xdr:to>
    <xdr:sp macro="" textlink="">
      <xdr:nvSpPr>
        <xdr:cNvPr id="479" name="フローチャート: 判断 478"/>
        <xdr:cNvSpPr/>
      </xdr:nvSpPr>
      <xdr:spPr>
        <a:xfrm>
          <a:off x="18605500"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91440</xdr:rowOff>
    </xdr:from>
    <xdr:to xmlns:xdr="http://schemas.openxmlformats.org/drawingml/2006/spreadsheetDrawing">
      <xdr:col>116</xdr:col>
      <xdr:colOff>114300</xdr:colOff>
      <xdr:row>42</xdr:row>
      <xdr:rowOff>21590</xdr:rowOff>
    </xdr:to>
    <xdr:sp macro="" textlink="">
      <xdr:nvSpPr>
        <xdr:cNvPr id="485" name="楕円 484"/>
        <xdr:cNvSpPr/>
      </xdr:nvSpPr>
      <xdr:spPr>
        <a:xfrm>
          <a:off x="221107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6350</xdr:rowOff>
    </xdr:from>
    <xdr:ext cx="534670" cy="256540"/>
    <xdr:sp macro="" textlink="">
      <xdr:nvSpPr>
        <xdr:cNvPr id="486" name="【一般廃棄物処理施設】&#10;一人当たり有形固定資産（償却資産）額該当値テキスト"/>
        <xdr:cNvSpPr txBox="1"/>
      </xdr:nvSpPr>
      <xdr:spPr>
        <a:xfrm>
          <a:off x="22199600" y="70358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92075</xdr:rowOff>
    </xdr:from>
    <xdr:to xmlns:xdr="http://schemas.openxmlformats.org/drawingml/2006/spreadsheetDrawing">
      <xdr:col>112</xdr:col>
      <xdr:colOff>38100</xdr:colOff>
      <xdr:row>42</xdr:row>
      <xdr:rowOff>22225</xdr:rowOff>
    </xdr:to>
    <xdr:sp macro="" textlink="">
      <xdr:nvSpPr>
        <xdr:cNvPr id="487" name="楕円 486"/>
        <xdr:cNvSpPr/>
      </xdr:nvSpPr>
      <xdr:spPr>
        <a:xfrm>
          <a:off x="21272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142240</xdr:rowOff>
    </xdr:from>
    <xdr:to xmlns:xdr="http://schemas.openxmlformats.org/drawingml/2006/spreadsheetDrawing">
      <xdr:col>116</xdr:col>
      <xdr:colOff>63500</xdr:colOff>
      <xdr:row>41</xdr:row>
      <xdr:rowOff>143510</xdr:rowOff>
    </xdr:to>
    <xdr:cxnSp macro="">
      <xdr:nvCxnSpPr>
        <xdr:cNvPr id="488" name="直線コネクタ 487"/>
        <xdr:cNvCxnSpPr/>
      </xdr:nvCxnSpPr>
      <xdr:spPr>
        <a:xfrm flipV="1">
          <a:off x="21323300" y="71716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93345</xdr:rowOff>
    </xdr:from>
    <xdr:to xmlns:xdr="http://schemas.openxmlformats.org/drawingml/2006/spreadsheetDrawing">
      <xdr:col>107</xdr:col>
      <xdr:colOff>101600</xdr:colOff>
      <xdr:row>42</xdr:row>
      <xdr:rowOff>23495</xdr:rowOff>
    </xdr:to>
    <xdr:sp macro="" textlink="">
      <xdr:nvSpPr>
        <xdr:cNvPr id="489" name="楕円 488"/>
        <xdr:cNvSpPr/>
      </xdr:nvSpPr>
      <xdr:spPr>
        <a:xfrm>
          <a:off x="20383500" y="71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143510</xdr:rowOff>
    </xdr:from>
    <xdr:to xmlns:xdr="http://schemas.openxmlformats.org/drawingml/2006/spreadsheetDrawing">
      <xdr:col>111</xdr:col>
      <xdr:colOff>177800</xdr:colOff>
      <xdr:row>41</xdr:row>
      <xdr:rowOff>144145</xdr:rowOff>
    </xdr:to>
    <xdr:cxnSp macro="">
      <xdr:nvCxnSpPr>
        <xdr:cNvPr id="490" name="直線コネクタ 489"/>
        <xdr:cNvCxnSpPr/>
      </xdr:nvCxnSpPr>
      <xdr:spPr>
        <a:xfrm flipV="1">
          <a:off x="20434300" y="7172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93980</xdr:rowOff>
    </xdr:from>
    <xdr:to xmlns:xdr="http://schemas.openxmlformats.org/drawingml/2006/spreadsheetDrawing">
      <xdr:col>102</xdr:col>
      <xdr:colOff>165100</xdr:colOff>
      <xdr:row>42</xdr:row>
      <xdr:rowOff>24130</xdr:rowOff>
    </xdr:to>
    <xdr:sp macro="" textlink="">
      <xdr:nvSpPr>
        <xdr:cNvPr id="491" name="楕円 490"/>
        <xdr:cNvSpPr/>
      </xdr:nvSpPr>
      <xdr:spPr>
        <a:xfrm>
          <a:off x="19494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144145</xdr:rowOff>
    </xdr:from>
    <xdr:to xmlns:xdr="http://schemas.openxmlformats.org/drawingml/2006/spreadsheetDrawing">
      <xdr:col>107</xdr:col>
      <xdr:colOff>50800</xdr:colOff>
      <xdr:row>41</xdr:row>
      <xdr:rowOff>144780</xdr:rowOff>
    </xdr:to>
    <xdr:cxnSp macro="">
      <xdr:nvCxnSpPr>
        <xdr:cNvPr id="492" name="直線コネクタ 491"/>
        <xdr:cNvCxnSpPr/>
      </xdr:nvCxnSpPr>
      <xdr:spPr>
        <a:xfrm flipV="1">
          <a:off x="19545300" y="71735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95250</xdr:rowOff>
    </xdr:from>
    <xdr:to xmlns:xdr="http://schemas.openxmlformats.org/drawingml/2006/spreadsheetDrawing">
      <xdr:col>98</xdr:col>
      <xdr:colOff>38100</xdr:colOff>
      <xdr:row>42</xdr:row>
      <xdr:rowOff>25400</xdr:rowOff>
    </xdr:to>
    <xdr:sp macro="" textlink="">
      <xdr:nvSpPr>
        <xdr:cNvPr id="493" name="楕円 492"/>
        <xdr:cNvSpPr/>
      </xdr:nvSpPr>
      <xdr:spPr>
        <a:xfrm>
          <a:off x="18605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144780</xdr:rowOff>
    </xdr:from>
    <xdr:to xmlns:xdr="http://schemas.openxmlformats.org/drawingml/2006/spreadsheetDrawing">
      <xdr:col>102</xdr:col>
      <xdr:colOff>114300</xdr:colOff>
      <xdr:row>41</xdr:row>
      <xdr:rowOff>146050</xdr:rowOff>
    </xdr:to>
    <xdr:cxnSp macro="">
      <xdr:nvCxnSpPr>
        <xdr:cNvPr id="494" name="直線コネクタ 493"/>
        <xdr:cNvCxnSpPr/>
      </xdr:nvCxnSpPr>
      <xdr:spPr>
        <a:xfrm flipV="1">
          <a:off x="18656300" y="7174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21590</xdr:rowOff>
    </xdr:from>
    <xdr:ext cx="596265" cy="259080"/>
    <xdr:sp macro="" textlink="">
      <xdr:nvSpPr>
        <xdr:cNvPr id="495" name="n_1aveValue【一般廃棄物処理施設】&#10;一人当たり有形固定資産（償却資産）額"/>
        <xdr:cNvSpPr txBox="1"/>
      </xdr:nvSpPr>
      <xdr:spPr>
        <a:xfrm>
          <a:off x="21010880" y="67081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45085</xdr:rowOff>
    </xdr:from>
    <xdr:ext cx="596265" cy="258445"/>
    <xdr:sp macro="" textlink="">
      <xdr:nvSpPr>
        <xdr:cNvPr id="496" name="n_2aveValue【一般廃棄物処理施設】&#10;一人当たり有形固定資産（償却資産）額"/>
        <xdr:cNvSpPr txBox="1"/>
      </xdr:nvSpPr>
      <xdr:spPr>
        <a:xfrm>
          <a:off x="20134580" y="67316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65405</xdr:rowOff>
    </xdr:from>
    <xdr:ext cx="596265" cy="256540"/>
    <xdr:sp macro="" textlink="">
      <xdr:nvSpPr>
        <xdr:cNvPr id="497" name="n_3aveValue【一般廃棄物処理施設】&#10;一人当たり有形固定資産（償却資産）額"/>
        <xdr:cNvSpPr txBox="1"/>
      </xdr:nvSpPr>
      <xdr:spPr>
        <a:xfrm>
          <a:off x="19245580" y="6751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64770</xdr:rowOff>
    </xdr:from>
    <xdr:ext cx="596265" cy="256540"/>
    <xdr:sp macro="" textlink="">
      <xdr:nvSpPr>
        <xdr:cNvPr id="498" name="n_4aveValue【一般廃棄物処理施設】&#10;一人当たり有形固定資産（償却資産）額"/>
        <xdr:cNvSpPr txBox="1"/>
      </xdr:nvSpPr>
      <xdr:spPr>
        <a:xfrm>
          <a:off x="18356580" y="67513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13335</xdr:rowOff>
    </xdr:from>
    <xdr:ext cx="534670" cy="259080"/>
    <xdr:sp macro="" textlink="">
      <xdr:nvSpPr>
        <xdr:cNvPr id="499" name="n_1mainValue【一般廃棄物処理施設】&#10;一人当たり有形固定資産（償却資産）額"/>
        <xdr:cNvSpPr txBox="1"/>
      </xdr:nvSpPr>
      <xdr:spPr>
        <a:xfrm>
          <a:off x="21043265" y="721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14605</xdr:rowOff>
    </xdr:from>
    <xdr:ext cx="532130" cy="259080"/>
    <xdr:sp macro="" textlink="">
      <xdr:nvSpPr>
        <xdr:cNvPr id="500" name="n_2mainValue【一般廃棄物処理施設】&#10;一人当たり有形固定資産（償却資産）額"/>
        <xdr:cNvSpPr txBox="1"/>
      </xdr:nvSpPr>
      <xdr:spPr>
        <a:xfrm>
          <a:off x="20166965" y="7215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15240</xdr:rowOff>
    </xdr:from>
    <xdr:ext cx="532130" cy="259080"/>
    <xdr:sp macro="" textlink="">
      <xdr:nvSpPr>
        <xdr:cNvPr id="501" name="n_3mainValue【一般廃棄物処理施設】&#10;一人当たり有形固定資産（償却資産）額"/>
        <xdr:cNvSpPr txBox="1"/>
      </xdr:nvSpPr>
      <xdr:spPr>
        <a:xfrm>
          <a:off x="19277965" y="7216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16510</xdr:rowOff>
    </xdr:from>
    <xdr:ext cx="532130" cy="259080"/>
    <xdr:sp macro="" textlink="">
      <xdr:nvSpPr>
        <xdr:cNvPr id="502" name="n_4mainValue【一般廃棄物処理施設】&#10;一人当たり有形固定資産（償却資産）額"/>
        <xdr:cNvSpPr txBox="1"/>
      </xdr:nvSpPr>
      <xdr:spPr>
        <a:xfrm>
          <a:off x="18388965" y="7217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1" name="テキスト ボックス 51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3" name="テキスト ボックス 512"/>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4" name="直線コネクタ 51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15" name="テキスト ボックス 514"/>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6" name="直線コネクタ 51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7" name="テキスト ボックス 51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8" name="直線コネクタ 51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19" name="テキスト ボックス 518"/>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0" name="直線コネクタ 51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1" name="テキスト ボックス 52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2" name="直線コネクタ 52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3" name="テキスト ボックス 52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25" name="テキスト ボックス 524"/>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72390</xdr:rowOff>
    </xdr:from>
    <xdr:to xmlns:xdr="http://schemas.openxmlformats.org/drawingml/2006/spreadsheetDrawing">
      <xdr:col>85</xdr:col>
      <xdr:colOff>126365</xdr:colOff>
      <xdr:row>64</xdr:row>
      <xdr:rowOff>76200</xdr:rowOff>
    </xdr:to>
    <xdr:cxnSp macro="">
      <xdr:nvCxnSpPr>
        <xdr:cNvPr id="527" name="直線コネクタ 526"/>
        <xdr:cNvCxnSpPr/>
      </xdr:nvCxnSpPr>
      <xdr:spPr>
        <a:xfrm flipV="1">
          <a:off x="16318865" y="950214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528"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529" name="直線コネクタ 528"/>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19050</xdr:rowOff>
    </xdr:from>
    <xdr:ext cx="405130" cy="256540"/>
    <xdr:sp macro="" textlink="">
      <xdr:nvSpPr>
        <xdr:cNvPr id="530" name="【保健センター・保健所】&#10;有形固定資産減価償却率最大値テキスト"/>
        <xdr:cNvSpPr txBox="1"/>
      </xdr:nvSpPr>
      <xdr:spPr>
        <a:xfrm>
          <a:off x="16357600" y="9277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72390</xdr:rowOff>
    </xdr:from>
    <xdr:to xmlns:xdr="http://schemas.openxmlformats.org/drawingml/2006/spreadsheetDrawing">
      <xdr:col>86</xdr:col>
      <xdr:colOff>25400</xdr:colOff>
      <xdr:row>55</xdr:row>
      <xdr:rowOff>72390</xdr:rowOff>
    </xdr:to>
    <xdr:cxnSp macro="">
      <xdr:nvCxnSpPr>
        <xdr:cNvPr id="531" name="直線コネクタ 530"/>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12065</xdr:rowOff>
    </xdr:from>
    <xdr:ext cx="405130" cy="259080"/>
    <xdr:sp macro="" textlink="">
      <xdr:nvSpPr>
        <xdr:cNvPr id="532" name="【保健センター・保健所】&#10;有形固定資産減価償却率平均値テキスト"/>
        <xdr:cNvSpPr txBox="1"/>
      </xdr:nvSpPr>
      <xdr:spPr>
        <a:xfrm>
          <a:off x="16357600" y="995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160655</xdr:rowOff>
    </xdr:from>
    <xdr:to xmlns:xdr="http://schemas.openxmlformats.org/drawingml/2006/spreadsheetDrawing">
      <xdr:col>85</xdr:col>
      <xdr:colOff>177800</xdr:colOff>
      <xdr:row>59</xdr:row>
      <xdr:rowOff>90805</xdr:rowOff>
    </xdr:to>
    <xdr:sp macro="" textlink="">
      <xdr:nvSpPr>
        <xdr:cNvPr id="533" name="フローチャート: 判断 532"/>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534" name="フローチャート: 判断 533"/>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122555</xdr:rowOff>
    </xdr:from>
    <xdr:to xmlns:xdr="http://schemas.openxmlformats.org/drawingml/2006/spreadsheetDrawing">
      <xdr:col>76</xdr:col>
      <xdr:colOff>165100</xdr:colOff>
      <xdr:row>59</xdr:row>
      <xdr:rowOff>52705</xdr:rowOff>
    </xdr:to>
    <xdr:sp macro="" textlink="">
      <xdr:nvSpPr>
        <xdr:cNvPr id="535" name="フローチャート: 判断 534"/>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57785</xdr:rowOff>
    </xdr:from>
    <xdr:to xmlns:xdr="http://schemas.openxmlformats.org/drawingml/2006/spreadsheetDrawing">
      <xdr:col>72</xdr:col>
      <xdr:colOff>38100</xdr:colOff>
      <xdr:row>58</xdr:row>
      <xdr:rowOff>159385</xdr:rowOff>
    </xdr:to>
    <xdr:sp macro="" textlink="">
      <xdr:nvSpPr>
        <xdr:cNvPr id="536" name="フローチャート: 判断 535"/>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21590</xdr:rowOff>
    </xdr:from>
    <xdr:to xmlns:xdr="http://schemas.openxmlformats.org/drawingml/2006/spreadsheetDrawing">
      <xdr:col>67</xdr:col>
      <xdr:colOff>101600</xdr:colOff>
      <xdr:row>58</xdr:row>
      <xdr:rowOff>123190</xdr:rowOff>
    </xdr:to>
    <xdr:sp macro="" textlink="">
      <xdr:nvSpPr>
        <xdr:cNvPr id="537" name="フローチャート: 判断 536"/>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38" name="テキスト ボックス 53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39" name="テキスト ボックス 53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0" name="テキスト ボックス 53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1" name="テキスト ボックス 54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2" name="テキスト ボックス 54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128270</xdr:rowOff>
    </xdr:from>
    <xdr:to xmlns:xdr="http://schemas.openxmlformats.org/drawingml/2006/spreadsheetDrawing">
      <xdr:col>85</xdr:col>
      <xdr:colOff>177800</xdr:colOff>
      <xdr:row>61</xdr:row>
      <xdr:rowOff>58420</xdr:rowOff>
    </xdr:to>
    <xdr:sp macro="" textlink="">
      <xdr:nvSpPr>
        <xdr:cNvPr id="543" name="楕円 542"/>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106680</xdr:rowOff>
    </xdr:from>
    <xdr:ext cx="405130" cy="259080"/>
    <xdr:sp macro="" textlink="">
      <xdr:nvSpPr>
        <xdr:cNvPr id="544" name="【保健センター・保健所】&#10;有形固定資産減価償却率該当値テキスト"/>
        <xdr:cNvSpPr txBox="1"/>
      </xdr:nvSpPr>
      <xdr:spPr>
        <a:xfrm>
          <a:off x="16357600" y="1039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139700</xdr:rowOff>
    </xdr:from>
    <xdr:to xmlns:xdr="http://schemas.openxmlformats.org/drawingml/2006/spreadsheetDrawing">
      <xdr:col>81</xdr:col>
      <xdr:colOff>101600</xdr:colOff>
      <xdr:row>61</xdr:row>
      <xdr:rowOff>69850</xdr:rowOff>
    </xdr:to>
    <xdr:sp macro="" textlink="">
      <xdr:nvSpPr>
        <xdr:cNvPr id="545" name="楕円 544"/>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7620</xdr:rowOff>
    </xdr:from>
    <xdr:to xmlns:xdr="http://schemas.openxmlformats.org/drawingml/2006/spreadsheetDrawing">
      <xdr:col>85</xdr:col>
      <xdr:colOff>127000</xdr:colOff>
      <xdr:row>61</xdr:row>
      <xdr:rowOff>19050</xdr:rowOff>
    </xdr:to>
    <xdr:cxnSp macro="">
      <xdr:nvCxnSpPr>
        <xdr:cNvPr id="546" name="直線コネクタ 545"/>
        <xdr:cNvCxnSpPr/>
      </xdr:nvCxnSpPr>
      <xdr:spPr>
        <a:xfrm flipV="1">
          <a:off x="15481300" y="104660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101600</xdr:rowOff>
    </xdr:from>
    <xdr:to xmlns:xdr="http://schemas.openxmlformats.org/drawingml/2006/spreadsheetDrawing">
      <xdr:col>76</xdr:col>
      <xdr:colOff>165100</xdr:colOff>
      <xdr:row>61</xdr:row>
      <xdr:rowOff>31750</xdr:rowOff>
    </xdr:to>
    <xdr:sp macro="" textlink="">
      <xdr:nvSpPr>
        <xdr:cNvPr id="547" name="楕円 546"/>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152400</xdr:rowOff>
    </xdr:from>
    <xdr:to xmlns:xdr="http://schemas.openxmlformats.org/drawingml/2006/spreadsheetDrawing">
      <xdr:col>81</xdr:col>
      <xdr:colOff>50800</xdr:colOff>
      <xdr:row>61</xdr:row>
      <xdr:rowOff>19050</xdr:rowOff>
    </xdr:to>
    <xdr:cxnSp macro="">
      <xdr:nvCxnSpPr>
        <xdr:cNvPr id="548" name="直線コネクタ 547"/>
        <xdr:cNvCxnSpPr/>
      </xdr:nvCxnSpPr>
      <xdr:spPr>
        <a:xfrm>
          <a:off x="14592300" y="1043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63500</xdr:rowOff>
    </xdr:from>
    <xdr:to xmlns:xdr="http://schemas.openxmlformats.org/drawingml/2006/spreadsheetDrawing">
      <xdr:col>72</xdr:col>
      <xdr:colOff>38100</xdr:colOff>
      <xdr:row>60</xdr:row>
      <xdr:rowOff>165100</xdr:rowOff>
    </xdr:to>
    <xdr:sp macro="" textlink="">
      <xdr:nvSpPr>
        <xdr:cNvPr id="549" name="楕円 548"/>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114300</xdr:rowOff>
    </xdr:from>
    <xdr:to xmlns:xdr="http://schemas.openxmlformats.org/drawingml/2006/spreadsheetDrawing">
      <xdr:col>76</xdr:col>
      <xdr:colOff>114300</xdr:colOff>
      <xdr:row>60</xdr:row>
      <xdr:rowOff>152400</xdr:rowOff>
    </xdr:to>
    <xdr:cxnSp macro="">
      <xdr:nvCxnSpPr>
        <xdr:cNvPr id="550" name="直線コネクタ 549"/>
        <xdr:cNvCxnSpPr/>
      </xdr:nvCxnSpPr>
      <xdr:spPr>
        <a:xfrm>
          <a:off x="13703300" y="1040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25400</xdr:rowOff>
    </xdr:from>
    <xdr:to xmlns:xdr="http://schemas.openxmlformats.org/drawingml/2006/spreadsheetDrawing">
      <xdr:col>67</xdr:col>
      <xdr:colOff>101600</xdr:colOff>
      <xdr:row>60</xdr:row>
      <xdr:rowOff>127000</xdr:rowOff>
    </xdr:to>
    <xdr:sp macro="" textlink="">
      <xdr:nvSpPr>
        <xdr:cNvPr id="551" name="楕円 550"/>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76200</xdr:rowOff>
    </xdr:from>
    <xdr:to xmlns:xdr="http://schemas.openxmlformats.org/drawingml/2006/spreadsheetDrawing">
      <xdr:col>71</xdr:col>
      <xdr:colOff>177800</xdr:colOff>
      <xdr:row>60</xdr:row>
      <xdr:rowOff>114300</xdr:rowOff>
    </xdr:to>
    <xdr:cxnSp macro="">
      <xdr:nvCxnSpPr>
        <xdr:cNvPr id="552" name="直線コネクタ 551"/>
        <xdr:cNvCxnSpPr/>
      </xdr:nvCxnSpPr>
      <xdr:spPr>
        <a:xfrm>
          <a:off x="12814300" y="10363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553"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69215</xdr:rowOff>
    </xdr:from>
    <xdr:ext cx="402590" cy="259080"/>
    <xdr:sp macro="" textlink="">
      <xdr:nvSpPr>
        <xdr:cNvPr id="554" name="n_2aveValue【保健センター・保健所】&#10;有形固定資産減価償却率"/>
        <xdr:cNvSpPr txBox="1"/>
      </xdr:nvSpPr>
      <xdr:spPr>
        <a:xfrm>
          <a:off x="14389735" y="984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4445</xdr:rowOff>
    </xdr:from>
    <xdr:ext cx="402590" cy="259080"/>
    <xdr:sp macro="" textlink="">
      <xdr:nvSpPr>
        <xdr:cNvPr id="555" name="n_3aveValue【保健センター・保健所】&#10;有形固定資産減価償却率"/>
        <xdr:cNvSpPr txBox="1"/>
      </xdr:nvSpPr>
      <xdr:spPr>
        <a:xfrm>
          <a:off x="13500735" y="9777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139700</xdr:rowOff>
    </xdr:from>
    <xdr:ext cx="402590" cy="259080"/>
    <xdr:sp macro="" textlink="">
      <xdr:nvSpPr>
        <xdr:cNvPr id="556" name="n_4aveValue【保健センター・保健所】&#10;有形固定資産減価償却率"/>
        <xdr:cNvSpPr txBox="1"/>
      </xdr:nvSpPr>
      <xdr:spPr>
        <a:xfrm>
          <a:off x="12611735" y="9740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60960</xdr:rowOff>
    </xdr:from>
    <xdr:ext cx="405130" cy="259080"/>
    <xdr:sp macro="" textlink="">
      <xdr:nvSpPr>
        <xdr:cNvPr id="557" name="n_1mainValue【保健センター・保健所】&#10;有形固定資産減価償却率"/>
        <xdr:cNvSpPr txBox="1"/>
      </xdr:nvSpPr>
      <xdr:spPr>
        <a:xfrm>
          <a:off x="15266035" y="1051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22860</xdr:rowOff>
    </xdr:from>
    <xdr:ext cx="402590" cy="259080"/>
    <xdr:sp macro="" textlink="">
      <xdr:nvSpPr>
        <xdr:cNvPr id="558" name="n_2mainValue【保健センター・保健所】&#10;有形固定資産減価償却率"/>
        <xdr:cNvSpPr txBox="1"/>
      </xdr:nvSpPr>
      <xdr:spPr>
        <a:xfrm>
          <a:off x="14389735" y="1048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156210</xdr:rowOff>
    </xdr:from>
    <xdr:ext cx="402590" cy="256540"/>
    <xdr:sp macro="" textlink="">
      <xdr:nvSpPr>
        <xdr:cNvPr id="559" name="n_3mainValue【保健センター・保健所】&#10;有形固定資産減価償却率"/>
        <xdr:cNvSpPr txBox="1"/>
      </xdr:nvSpPr>
      <xdr:spPr>
        <a:xfrm>
          <a:off x="13500735" y="10443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118110</xdr:rowOff>
    </xdr:from>
    <xdr:ext cx="402590" cy="259080"/>
    <xdr:sp macro="" textlink="">
      <xdr:nvSpPr>
        <xdr:cNvPr id="560" name="n_4mainValue【保健センター・保健所】&#10;有形固定資産減価償却率"/>
        <xdr:cNvSpPr txBox="1"/>
      </xdr:nvSpPr>
      <xdr:spPr>
        <a:xfrm>
          <a:off x="12611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69" name="テキスト ボックス 56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1" name="直線コネクタ 57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72" name="テキスト ボックス 571"/>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3" name="直線コネクタ 57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574" name="テキスト ボックス 573"/>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5" name="直線コネクタ 57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576" name="テキスト ボックス 575"/>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7" name="直線コネクタ 57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578" name="テキスト ボックス 577"/>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80" name="テキスト ボックス 57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88900</xdr:rowOff>
    </xdr:from>
    <xdr:to xmlns:xdr="http://schemas.openxmlformats.org/drawingml/2006/spreadsheetDrawing">
      <xdr:col>116</xdr:col>
      <xdr:colOff>62865</xdr:colOff>
      <xdr:row>63</xdr:row>
      <xdr:rowOff>59690</xdr:rowOff>
    </xdr:to>
    <xdr:cxnSp macro="">
      <xdr:nvCxnSpPr>
        <xdr:cNvPr id="582" name="直線コネクタ 581"/>
        <xdr:cNvCxnSpPr/>
      </xdr:nvCxnSpPr>
      <xdr:spPr>
        <a:xfrm flipV="1">
          <a:off x="22160865" y="969010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63500</xdr:rowOff>
    </xdr:from>
    <xdr:ext cx="469900" cy="256540"/>
    <xdr:sp macro="" textlink="">
      <xdr:nvSpPr>
        <xdr:cNvPr id="583" name="【保健センター・保健所】&#10;一人当たり面積最小値テキスト"/>
        <xdr:cNvSpPr txBox="1"/>
      </xdr:nvSpPr>
      <xdr:spPr>
        <a:xfrm>
          <a:off x="22199600" y="10864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59690</xdr:rowOff>
    </xdr:from>
    <xdr:to xmlns:xdr="http://schemas.openxmlformats.org/drawingml/2006/spreadsheetDrawing">
      <xdr:col>116</xdr:col>
      <xdr:colOff>152400</xdr:colOff>
      <xdr:row>63</xdr:row>
      <xdr:rowOff>59690</xdr:rowOff>
    </xdr:to>
    <xdr:cxnSp macro="">
      <xdr:nvCxnSpPr>
        <xdr:cNvPr id="584" name="直線コネクタ 583"/>
        <xdr:cNvCxnSpPr/>
      </xdr:nvCxnSpPr>
      <xdr:spPr>
        <a:xfrm>
          <a:off x="22072600" y="1086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35560</xdr:rowOff>
    </xdr:from>
    <xdr:ext cx="469900" cy="259080"/>
    <xdr:sp macro="" textlink="">
      <xdr:nvSpPr>
        <xdr:cNvPr id="585" name="【保健センター・保健所】&#10;一人当たり面積最大値テキスト"/>
        <xdr:cNvSpPr txBox="1"/>
      </xdr:nvSpPr>
      <xdr:spPr>
        <a:xfrm>
          <a:off x="22199600" y="946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88900</xdr:rowOff>
    </xdr:from>
    <xdr:to xmlns:xdr="http://schemas.openxmlformats.org/drawingml/2006/spreadsheetDrawing">
      <xdr:col>116</xdr:col>
      <xdr:colOff>152400</xdr:colOff>
      <xdr:row>56</xdr:row>
      <xdr:rowOff>88900</xdr:rowOff>
    </xdr:to>
    <xdr:cxnSp macro="">
      <xdr:nvCxnSpPr>
        <xdr:cNvPr id="586" name="直線コネクタ 585"/>
        <xdr:cNvCxnSpPr/>
      </xdr:nvCxnSpPr>
      <xdr:spPr>
        <a:xfrm>
          <a:off x="22072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63500</xdr:rowOff>
    </xdr:from>
    <xdr:ext cx="469900" cy="256540"/>
    <xdr:sp macro="" textlink="">
      <xdr:nvSpPr>
        <xdr:cNvPr id="587" name="【保健センター・保健所】&#10;一人当たり面積平均値テキスト"/>
        <xdr:cNvSpPr txBox="1"/>
      </xdr:nvSpPr>
      <xdr:spPr>
        <a:xfrm>
          <a:off x="22199600" y="103505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142240</xdr:rowOff>
    </xdr:to>
    <xdr:sp macro="" textlink="">
      <xdr:nvSpPr>
        <xdr:cNvPr id="588" name="フローチャート: 判断 587"/>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67945</xdr:rowOff>
    </xdr:from>
    <xdr:to xmlns:xdr="http://schemas.openxmlformats.org/drawingml/2006/spreadsheetDrawing">
      <xdr:col>112</xdr:col>
      <xdr:colOff>38100</xdr:colOff>
      <xdr:row>61</xdr:row>
      <xdr:rowOff>169545</xdr:rowOff>
    </xdr:to>
    <xdr:sp macro="" textlink="">
      <xdr:nvSpPr>
        <xdr:cNvPr id="589" name="フローチャート: 判断 588"/>
        <xdr:cNvSpPr/>
      </xdr:nvSpPr>
      <xdr:spPr>
        <a:xfrm>
          <a:off x="21272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88900</xdr:rowOff>
    </xdr:from>
    <xdr:to xmlns:xdr="http://schemas.openxmlformats.org/drawingml/2006/spreadsheetDrawing">
      <xdr:col>107</xdr:col>
      <xdr:colOff>101600</xdr:colOff>
      <xdr:row>62</xdr:row>
      <xdr:rowOff>19050</xdr:rowOff>
    </xdr:to>
    <xdr:sp macro="" textlink="">
      <xdr:nvSpPr>
        <xdr:cNvPr id="590" name="フローチャート: 判断 589"/>
        <xdr:cNvSpPr/>
      </xdr:nvSpPr>
      <xdr:spPr>
        <a:xfrm>
          <a:off x="20383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20320</xdr:rowOff>
    </xdr:from>
    <xdr:to xmlns:xdr="http://schemas.openxmlformats.org/drawingml/2006/spreadsheetDrawing">
      <xdr:col>102</xdr:col>
      <xdr:colOff>165100</xdr:colOff>
      <xdr:row>61</xdr:row>
      <xdr:rowOff>121920</xdr:rowOff>
    </xdr:to>
    <xdr:sp macro="" textlink="">
      <xdr:nvSpPr>
        <xdr:cNvPr id="591" name="フローチャート: 判断 590"/>
        <xdr:cNvSpPr/>
      </xdr:nvSpPr>
      <xdr:spPr>
        <a:xfrm>
          <a:off x="19494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17780</xdr:rowOff>
    </xdr:from>
    <xdr:to xmlns:xdr="http://schemas.openxmlformats.org/drawingml/2006/spreadsheetDrawing">
      <xdr:col>98</xdr:col>
      <xdr:colOff>38100</xdr:colOff>
      <xdr:row>61</xdr:row>
      <xdr:rowOff>119380</xdr:rowOff>
    </xdr:to>
    <xdr:sp macro="" textlink="">
      <xdr:nvSpPr>
        <xdr:cNvPr id="592" name="フローチャート: 判断 591"/>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93" name="テキスト ボックス 59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94" name="テキスト ボックス 59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95" name="テキスト ボックス 59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96" name="テキスト ボックス 59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97" name="テキスト ボックス 59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66040</xdr:rowOff>
    </xdr:from>
    <xdr:to xmlns:xdr="http://schemas.openxmlformats.org/drawingml/2006/spreadsheetDrawing">
      <xdr:col>116</xdr:col>
      <xdr:colOff>114300</xdr:colOff>
      <xdr:row>62</xdr:row>
      <xdr:rowOff>167640</xdr:rowOff>
    </xdr:to>
    <xdr:sp macro="" textlink="">
      <xdr:nvSpPr>
        <xdr:cNvPr id="598" name="楕円 597"/>
        <xdr:cNvSpPr/>
      </xdr:nvSpPr>
      <xdr:spPr>
        <a:xfrm>
          <a:off x="221107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152400</xdr:rowOff>
    </xdr:from>
    <xdr:ext cx="469900" cy="259080"/>
    <xdr:sp macro="" textlink="">
      <xdr:nvSpPr>
        <xdr:cNvPr id="599" name="【保健センター・保健所】&#10;一人当たり面積該当値テキスト"/>
        <xdr:cNvSpPr txBox="1"/>
      </xdr:nvSpPr>
      <xdr:spPr>
        <a:xfrm>
          <a:off x="22199600" y="1061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67945</xdr:rowOff>
    </xdr:from>
    <xdr:to xmlns:xdr="http://schemas.openxmlformats.org/drawingml/2006/spreadsheetDrawing">
      <xdr:col>112</xdr:col>
      <xdr:colOff>38100</xdr:colOff>
      <xdr:row>62</xdr:row>
      <xdr:rowOff>169545</xdr:rowOff>
    </xdr:to>
    <xdr:sp macro="" textlink="">
      <xdr:nvSpPr>
        <xdr:cNvPr id="600" name="楕円 599"/>
        <xdr:cNvSpPr/>
      </xdr:nvSpPr>
      <xdr:spPr>
        <a:xfrm>
          <a:off x="21272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116840</xdr:rowOff>
    </xdr:from>
    <xdr:to xmlns:xdr="http://schemas.openxmlformats.org/drawingml/2006/spreadsheetDrawing">
      <xdr:col>116</xdr:col>
      <xdr:colOff>63500</xdr:colOff>
      <xdr:row>62</xdr:row>
      <xdr:rowOff>118745</xdr:rowOff>
    </xdr:to>
    <xdr:cxnSp macro="">
      <xdr:nvCxnSpPr>
        <xdr:cNvPr id="601" name="直線コネクタ 600"/>
        <xdr:cNvCxnSpPr/>
      </xdr:nvCxnSpPr>
      <xdr:spPr>
        <a:xfrm flipV="1">
          <a:off x="21323300" y="107467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70485</xdr:rowOff>
    </xdr:from>
    <xdr:to xmlns:xdr="http://schemas.openxmlformats.org/drawingml/2006/spreadsheetDrawing">
      <xdr:col>107</xdr:col>
      <xdr:colOff>101600</xdr:colOff>
      <xdr:row>63</xdr:row>
      <xdr:rowOff>635</xdr:rowOff>
    </xdr:to>
    <xdr:sp macro="" textlink="">
      <xdr:nvSpPr>
        <xdr:cNvPr id="602" name="楕円 601"/>
        <xdr:cNvSpPr/>
      </xdr:nvSpPr>
      <xdr:spPr>
        <a:xfrm>
          <a:off x="203835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118745</xdr:rowOff>
    </xdr:from>
    <xdr:to xmlns:xdr="http://schemas.openxmlformats.org/drawingml/2006/spreadsheetDrawing">
      <xdr:col>111</xdr:col>
      <xdr:colOff>177800</xdr:colOff>
      <xdr:row>62</xdr:row>
      <xdr:rowOff>121285</xdr:rowOff>
    </xdr:to>
    <xdr:cxnSp macro="">
      <xdr:nvCxnSpPr>
        <xdr:cNvPr id="603" name="直線コネクタ 602"/>
        <xdr:cNvCxnSpPr/>
      </xdr:nvCxnSpPr>
      <xdr:spPr>
        <a:xfrm flipV="1">
          <a:off x="20434300" y="107486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74930</xdr:rowOff>
    </xdr:from>
    <xdr:to xmlns:xdr="http://schemas.openxmlformats.org/drawingml/2006/spreadsheetDrawing">
      <xdr:col>102</xdr:col>
      <xdr:colOff>165100</xdr:colOff>
      <xdr:row>63</xdr:row>
      <xdr:rowOff>5080</xdr:rowOff>
    </xdr:to>
    <xdr:sp macro="" textlink="">
      <xdr:nvSpPr>
        <xdr:cNvPr id="604" name="楕円 603"/>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121285</xdr:rowOff>
    </xdr:from>
    <xdr:to xmlns:xdr="http://schemas.openxmlformats.org/drawingml/2006/spreadsheetDrawing">
      <xdr:col>107</xdr:col>
      <xdr:colOff>50800</xdr:colOff>
      <xdr:row>62</xdr:row>
      <xdr:rowOff>125730</xdr:rowOff>
    </xdr:to>
    <xdr:cxnSp macro="">
      <xdr:nvCxnSpPr>
        <xdr:cNvPr id="605" name="直線コネクタ 604"/>
        <xdr:cNvCxnSpPr/>
      </xdr:nvCxnSpPr>
      <xdr:spPr>
        <a:xfrm flipV="1">
          <a:off x="19545300" y="1075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77470</xdr:rowOff>
    </xdr:from>
    <xdr:to xmlns:xdr="http://schemas.openxmlformats.org/drawingml/2006/spreadsheetDrawing">
      <xdr:col>98</xdr:col>
      <xdr:colOff>38100</xdr:colOff>
      <xdr:row>63</xdr:row>
      <xdr:rowOff>7620</xdr:rowOff>
    </xdr:to>
    <xdr:sp macro="" textlink="">
      <xdr:nvSpPr>
        <xdr:cNvPr id="606" name="楕円 605"/>
        <xdr:cNvSpPr/>
      </xdr:nvSpPr>
      <xdr:spPr>
        <a:xfrm>
          <a:off x="18605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125730</xdr:rowOff>
    </xdr:from>
    <xdr:to xmlns:xdr="http://schemas.openxmlformats.org/drawingml/2006/spreadsheetDrawing">
      <xdr:col>102</xdr:col>
      <xdr:colOff>114300</xdr:colOff>
      <xdr:row>62</xdr:row>
      <xdr:rowOff>128270</xdr:rowOff>
    </xdr:to>
    <xdr:cxnSp macro="">
      <xdr:nvCxnSpPr>
        <xdr:cNvPr id="607" name="直線コネクタ 606"/>
        <xdr:cNvCxnSpPr/>
      </xdr:nvCxnSpPr>
      <xdr:spPr>
        <a:xfrm flipV="1">
          <a:off x="18656300" y="1075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14605</xdr:rowOff>
    </xdr:from>
    <xdr:ext cx="469900" cy="259080"/>
    <xdr:sp macro="" textlink="">
      <xdr:nvSpPr>
        <xdr:cNvPr id="608" name="n_1aveValue【保健センター・保健所】&#10;一人当たり面積"/>
        <xdr:cNvSpPr txBox="1"/>
      </xdr:nvSpPr>
      <xdr:spPr>
        <a:xfrm>
          <a:off x="21075650" y="10301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35560</xdr:rowOff>
    </xdr:from>
    <xdr:ext cx="467360" cy="259080"/>
    <xdr:sp macro="" textlink="">
      <xdr:nvSpPr>
        <xdr:cNvPr id="609" name="n_2aveValue【保健センター・保健所】&#10;一人当たり面積"/>
        <xdr:cNvSpPr txBox="1"/>
      </xdr:nvSpPr>
      <xdr:spPr>
        <a:xfrm>
          <a:off x="20199350" y="10322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138430</xdr:rowOff>
    </xdr:from>
    <xdr:ext cx="467360" cy="259080"/>
    <xdr:sp macro="" textlink="">
      <xdr:nvSpPr>
        <xdr:cNvPr id="610" name="n_3aveValue【保健センター・保健所】&#10;一人当たり面積"/>
        <xdr:cNvSpPr txBox="1"/>
      </xdr:nvSpPr>
      <xdr:spPr>
        <a:xfrm>
          <a:off x="19310350" y="10253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135890</xdr:rowOff>
    </xdr:from>
    <xdr:ext cx="467360" cy="259080"/>
    <xdr:sp macro="" textlink="">
      <xdr:nvSpPr>
        <xdr:cNvPr id="611" name="n_4aveValue【保健センター・保健所】&#10;一人当たり面積"/>
        <xdr:cNvSpPr txBox="1"/>
      </xdr:nvSpPr>
      <xdr:spPr>
        <a:xfrm>
          <a:off x="18421350" y="10251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160655</xdr:rowOff>
    </xdr:from>
    <xdr:ext cx="469900" cy="259080"/>
    <xdr:sp macro="" textlink="">
      <xdr:nvSpPr>
        <xdr:cNvPr id="612" name="n_1mainValue【保健センター・保健所】&#10;一人当たり面積"/>
        <xdr:cNvSpPr txBox="1"/>
      </xdr:nvSpPr>
      <xdr:spPr>
        <a:xfrm>
          <a:off x="21075650" y="1079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163195</xdr:rowOff>
    </xdr:from>
    <xdr:ext cx="467360" cy="259080"/>
    <xdr:sp macro="" textlink="">
      <xdr:nvSpPr>
        <xdr:cNvPr id="613" name="n_2mainValue【保健センター・保健所】&#10;一人当たり面積"/>
        <xdr:cNvSpPr txBox="1"/>
      </xdr:nvSpPr>
      <xdr:spPr>
        <a:xfrm>
          <a:off x="20199350" y="10793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167640</xdr:rowOff>
    </xdr:from>
    <xdr:ext cx="467360" cy="256540"/>
    <xdr:sp macro="" textlink="">
      <xdr:nvSpPr>
        <xdr:cNvPr id="614" name="n_3mainValue【保健センター・保健所】&#10;一人当たり面積"/>
        <xdr:cNvSpPr txBox="1"/>
      </xdr:nvSpPr>
      <xdr:spPr>
        <a:xfrm>
          <a:off x="19310350" y="10797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170180</xdr:rowOff>
    </xdr:from>
    <xdr:ext cx="467360" cy="259080"/>
    <xdr:sp macro="" textlink="">
      <xdr:nvSpPr>
        <xdr:cNvPr id="615" name="n_4mainValue【保健センター・保健所】&#10;一人当たり面積"/>
        <xdr:cNvSpPr txBox="1"/>
      </xdr:nvSpPr>
      <xdr:spPr>
        <a:xfrm>
          <a:off x="18421350" y="10800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24" name="テキスト ボックス 62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26" name="テキスト ボックス 62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628" name="テキスト ボックス 627"/>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30" name="テキスト ボックス 62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34" name="テキスト ボックス 63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638" name="テキスト ボックス 637"/>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95250</xdr:rowOff>
    </xdr:from>
    <xdr:to xmlns:xdr="http://schemas.openxmlformats.org/drawingml/2006/spreadsheetDrawing">
      <xdr:col>85</xdr:col>
      <xdr:colOff>126365</xdr:colOff>
      <xdr:row>86</xdr:row>
      <xdr:rowOff>168910</xdr:rowOff>
    </xdr:to>
    <xdr:cxnSp macro="">
      <xdr:nvCxnSpPr>
        <xdr:cNvPr id="641" name="直線コネクタ 640"/>
        <xdr:cNvCxnSpPr/>
      </xdr:nvCxnSpPr>
      <xdr:spPr>
        <a:xfrm flipV="1">
          <a:off x="16318865" y="1346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3" name="直線コネクタ 6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41910</xdr:rowOff>
    </xdr:from>
    <xdr:ext cx="405130" cy="256540"/>
    <xdr:sp macro="" textlink="">
      <xdr:nvSpPr>
        <xdr:cNvPr id="644" name="【消防施設】&#10;有形固定資産減価償却率最大値テキスト"/>
        <xdr:cNvSpPr txBox="1"/>
      </xdr:nvSpPr>
      <xdr:spPr>
        <a:xfrm>
          <a:off x="16357600" y="13243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95250</xdr:rowOff>
    </xdr:from>
    <xdr:to xmlns:xdr="http://schemas.openxmlformats.org/drawingml/2006/spreadsheetDrawing">
      <xdr:col>86</xdr:col>
      <xdr:colOff>25400</xdr:colOff>
      <xdr:row>78</xdr:row>
      <xdr:rowOff>95250</xdr:rowOff>
    </xdr:to>
    <xdr:cxnSp macro="">
      <xdr:nvCxnSpPr>
        <xdr:cNvPr id="645" name="直線コネクタ 644"/>
        <xdr:cNvCxnSpPr/>
      </xdr:nvCxnSpPr>
      <xdr:spPr>
        <a:xfrm>
          <a:off x="16230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86360</xdr:rowOff>
    </xdr:from>
    <xdr:ext cx="405130" cy="256540"/>
    <xdr:sp macro="" textlink="">
      <xdr:nvSpPr>
        <xdr:cNvPr id="646" name="【消防施設】&#10;有形固定資産減価償却率平均値テキスト"/>
        <xdr:cNvSpPr txBox="1"/>
      </xdr:nvSpPr>
      <xdr:spPr>
        <a:xfrm>
          <a:off x="16357600" y="14145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107950</xdr:rowOff>
    </xdr:from>
    <xdr:to xmlns:xdr="http://schemas.openxmlformats.org/drawingml/2006/spreadsheetDrawing">
      <xdr:col>85</xdr:col>
      <xdr:colOff>177800</xdr:colOff>
      <xdr:row>83</xdr:row>
      <xdr:rowOff>38100</xdr:rowOff>
    </xdr:to>
    <xdr:sp macro="" textlink="">
      <xdr:nvSpPr>
        <xdr:cNvPr id="647" name="フローチャート: 判断 646"/>
        <xdr:cNvSpPr/>
      </xdr:nvSpPr>
      <xdr:spPr>
        <a:xfrm>
          <a:off x="162687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648" name="フローチャート: 判断 647"/>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57785</xdr:rowOff>
    </xdr:to>
    <xdr:sp macro="" textlink="">
      <xdr:nvSpPr>
        <xdr:cNvPr id="649" name="フローチャート: 判断 648"/>
        <xdr:cNvSpPr/>
      </xdr:nvSpPr>
      <xdr:spPr>
        <a:xfrm>
          <a:off x="14541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42545</xdr:rowOff>
    </xdr:from>
    <xdr:to xmlns:xdr="http://schemas.openxmlformats.org/drawingml/2006/spreadsheetDrawing">
      <xdr:col>72</xdr:col>
      <xdr:colOff>38100</xdr:colOff>
      <xdr:row>83</xdr:row>
      <xdr:rowOff>144145</xdr:rowOff>
    </xdr:to>
    <xdr:sp macro="" textlink="">
      <xdr:nvSpPr>
        <xdr:cNvPr id="650" name="フローチャート: 判断 649"/>
        <xdr:cNvSpPr/>
      </xdr:nvSpPr>
      <xdr:spPr>
        <a:xfrm>
          <a:off x="13652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39370</xdr:rowOff>
    </xdr:from>
    <xdr:to xmlns:xdr="http://schemas.openxmlformats.org/drawingml/2006/spreadsheetDrawing">
      <xdr:col>67</xdr:col>
      <xdr:colOff>101600</xdr:colOff>
      <xdr:row>83</xdr:row>
      <xdr:rowOff>140970</xdr:rowOff>
    </xdr:to>
    <xdr:sp macro="" textlink="">
      <xdr:nvSpPr>
        <xdr:cNvPr id="651" name="フローチャート: 判断 650"/>
        <xdr:cNvSpPr/>
      </xdr:nvSpPr>
      <xdr:spPr>
        <a:xfrm>
          <a:off x="127635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12065</xdr:rowOff>
    </xdr:from>
    <xdr:to xmlns:xdr="http://schemas.openxmlformats.org/drawingml/2006/spreadsheetDrawing">
      <xdr:col>85</xdr:col>
      <xdr:colOff>177800</xdr:colOff>
      <xdr:row>82</xdr:row>
      <xdr:rowOff>113665</xdr:rowOff>
    </xdr:to>
    <xdr:sp macro="" textlink="">
      <xdr:nvSpPr>
        <xdr:cNvPr id="657" name="楕円 656"/>
        <xdr:cNvSpPr/>
      </xdr:nvSpPr>
      <xdr:spPr>
        <a:xfrm>
          <a:off x="162687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34925</xdr:rowOff>
    </xdr:from>
    <xdr:ext cx="405130" cy="259080"/>
    <xdr:sp macro="" textlink="">
      <xdr:nvSpPr>
        <xdr:cNvPr id="658" name="【消防施設】&#10;有形固定資産減価償却率該当値テキスト"/>
        <xdr:cNvSpPr txBox="1"/>
      </xdr:nvSpPr>
      <xdr:spPr>
        <a:xfrm>
          <a:off x="16357600" y="1392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127635</xdr:rowOff>
    </xdr:from>
    <xdr:to xmlns:xdr="http://schemas.openxmlformats.org/drawingml/2006/spreadsheetDrawing">
      <xdr:col>81</xdr:col>
      <xdr:colOff>101600</xdr:colOff>
      <xdr:row>82</xdr:row>
      <xdr:rowOff>57785</xdr:rowOff>
    </xdr:to>
    <xdr:sp macro="" textlink="">
      <xdr:nvSpPr>
        <xdr:cNvPr id="659" name="楕円 658"/>
        <xdr:cNvSpPr/>
      </xdr:nvSpPr>
      <xdr:spPr>
        <a:xfrm>
          <a:off x="15430500" y="140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6985</xdr:rowOff>
    </xdr:from>
    <xdr:to xmlns:xdr="http://schemas.openxmlformats.org/drawingml/2006/spreadsheetDrawing">
      <xdr:col>85</xdr:col>
      <xdr:colOff>127000</xdr:colOff>
      <xdr:row>82</xdr:row>
      <xdr:rowOff>63500</xdr:rowOff>
    </xdr:to>
    <xdr:cxnSp macro="">
      <xdr:nvCxnSpPr>
        <xdr:cNvPr id="660" name="直線コネクタ 659"/>
        <xdr:cNvCxnSpPr/>
      </xdr:nvCxnSpPr>
      <xdr:spPr>
        <a:xfrm>
          <a:off x="15481300" y="140658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69215</xdr:rowOff>
    </xdr:from>
    <xdr:to xmlns:xdr="http://schemas.openxmlformats.org/drawingml/2006/spreadsheetDrawing">
      <xdr:col>76</xdr:col>
      <xdr:colOff>165100</xdr:colOff>
      <xdr:row>81</xdr:row>
      <xdr:rowOff>170815</xdr:rowOff>
    </xdr:to>
    <xdr:sp macro="" textlink="">
      <xdr:nvSpPr>
        <xdr:cNvPr id="661" name="楕円 660"/>
        <xdr:cNvSpPr/>
      </xdr:nvSpPr>
      <xdr:spPr>
        <a:xfrm>
          <a:off x="145415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120650</xdr:rowOff>
    </xdr:from>
    <xdr:to xmlns:xdr="http://schemas.openxmlformats.org/drawingml/2006/spreadsheetDrawing">
      <xdr:col>81</xdr:col>
      <xdr:colOff>50800</xdr:colOff>
      <xdr:row>82</xdr:row>
      <xdr:rowOff>6985</xdr:rowOff>
    </xdr:to>
    <xdr:cxnSp macro="">
      <xdr:nvCxnSpPr>
        <xdr:cNvPr id="662" name="直線コネクタ 661"/>
        <xdr:cNvCxnSpPr/>
      </xdr:nvCxnSpPr>
      <xdr:spPr>
        <a:xfrm>
          <a:off x="14592300" y="140081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59055</xdr:rowOff>
    </xdr:from>
    <xdr:to xmlns:xdr="http://schemas.openxmlformats.org/drawingml/2006/spreadsheetDrawing">
      <xdr:col>72</xdr:col>
      <xdr:colOff>38100</xdr:colOff>
      <xdr:row>82</xdr:row>
      <xdr:rowOff>160655</xdr:rowOff>
    </xdr:to>
    <xdr:sp macro="" textlink="">
      <xdr:nvSpPr>
        <xdr:cNvPr id="663" name="楕円 662"/>
        <xdr:cNvSpPr/>
      </xdr:nvSpPr>
      <xdr:spPr>
        <a:xfrm>
          <a:off x="13652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120650</xdr:rowOff>
    </xdr:from>
    <xdr:to xmlns:xdr="http://schemas.openxmlformats.org/drawingml/2006/spreadsheetDrawing">
      <xdr:col>76</xdr:col>
      <xdr:colOff>114300</xdr:colOff>
      <xdr:row>82</xdr:row>
      <xdr:rowOff>109855</xdr:rowOff>
    </xdr:to>
    <xdr:cxnSp macro="">
      <xdr:nvCxnSpPr>
        <xdr:cNvPr id="664" name="直線コネクタ 663"/>
        <xdr:cNvCxnSpPr/>
      </xdr:nvCxnSpPr>
      <xdr:spPr>
        <a:xfrm flipV="1">
          <a:off x="13703300" y="140081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124460</xdr:rowOff>
    </xdr:from>
    <xdr:to xmlns:xdr="http://schemas.openxmlformats.org/drawingml/2006/spreadsheetDrawing">
      <xdr:col>67</xdr:col>
      <xdr:colOff>101600</xdr:colOff>
      <xdr:row>83</xdr:row>
      <xdr:rowOff>54610</xdr:rowOff>
    </xdr:to>
    <xdr:sp macro="" textlink="">
      <xdr:nvSpPr>
        <xdr:cNvPr id="665" name="楕円 664"/>
        <xdr:cNvSpPr/>
      </xdr:nvSpPr>
      <xdr:spPr>
        <a:xfrm>
          <a:off x="12763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109855</xdr:rowOff>
    </xdr:from>
    <xdr:to xmlns:xdr="http://schemas.openxmlformats.org/drawingml/2006/spreadsheetDrawing">
      <xdr:col>71</xdr:col>
      <xdr:colOff>177800</xdr:colOff>
      <xdr:row>83</xdr:row>
      <xdr:rowOff>3810</xdr:rowOff>
    </xdr:to>
    <xdr:cxnSp macro="">
      <xdr:nvCxnSpPr>
        <xdr:cNvPr id="666" name="直線コネクタ 665"/>
        <xdr:cNvCxnSpPr/>
      </xdr:nvCxnSpPr>
      <xdr:spPr>
        <a:xfrm flipV="1">
          <a:off x="12814300" y="141687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40640</xdr:rowOff>
    </xdr:from>
    <xdr:ext cx="405130" cy="256540"/>
    <xdr:sp macro="" textlink="">
      <xdr:nvSpPr>
        <xdr:cNvPr id="667" name="n_1aveValue【消防施設】&#10;有形固定資産減価償却率"/>
        <xdr:cNvSpPr txBox="1"/>
      </xdr:nvSpPr>
      <xdr:spPr>
        <a:xfrm>
          <a:off x="15266035" y="1427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48895</xdr:rowOff>
    </xdr:from>
    <xdr:ext cx="402590" cy="259080"/>
    <xdr:sp macro="" textlink="">
      <xdr:nvSpPr>
        <xdr:cNvPr id="668" name="n_2aveValue【消防施設】&#10;有形固定資産減価償却率"/>
        <xdr:cNvSpPr txBox="1"/>
      </xdr:nvSpPr>
      <xdr:spPr>
        <a:xfrm>
          <a:off x="14389735" y="14279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135255</xdr:rowOff>
    </xdr:from>
    <xdr:ext cx="402590" cy="256540"/>
    <xdr:sp macro="" textlink="">
      <xdr:nvSpPr>
        <xdr:cNvPr id="669" name="n_3aveValue【消防施設】&#10;有形固定資産減価償却率"/>
        <xdr:cNvSpPr txBox="1"/>
      </xdr:nvSpPr>
      <xdr:spPr>
        <a:xfrm>
          <a:off x="13500735" y="143656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132080</xdr:rowOff>
    </xdr:from>
    <xdr:ext cx="402590" cy="256540"/>
    <xdr:sp macro="" textlink="">
      <xdr:nvSpPr>
        <xdr:cNvPr id="670" name="n_4aveValue【消防施設】&#10;有形固定資産減価償却率"/>
        <xdr:cNvSpPr txBox="1"/>
      </xdr:nvSpPr>
      <xdr:spPr>
        <a:xfrm>
          <a:off x="12611735" y="14362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74930</xdr:rowOff>
    </xdr:from>
    <xdr:ext cx="405130" cy="256540"/>
    <xdr:sp macro="" textlink="">
      <xdr:nvSpPr>
        <xdr:cNvPr id="671" name="n_1mainValue【消防施設】&#10;有形固定資産減価償却率"/>
        <xdr:cNvSpPr txBox="1"/>
      </xdr:nvSpPr>
      <xdr:spPr>
        <a:xfrm>
          <a:off x="15266035" y="13790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15875</xdr:rowOff>
    </xdr:from>
    <xdr:ext cx="402590" cy="259080"/>
    <xdr:sp macro="" textlink="">
      <xdr:nvSpPr>
        <xdr:cNvPr id="672" name="n_2mainValue【消防施設】&#10;有形固定資産減価償却率"/>
        <xdr:cNvSpPr txBox="1"/>
      </xdr:nvSpPr>
      <xdr:spPr>
        <a:xfrm>
          <a:off x="14389735" y="13731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6350</xdr:rowOff>
    </xdr:from>
    <xdr:ext cx="402590" cy="256540"/>
    <xdr:sp macro="" textlink="">
      <xdr:nvSpPr>
        <xdr:cNvPr id="673" name="n_3mainValue【消防施設】&#10;有形固定資産減価償却率"/>
        <xdr:cNvSpPr txBox="1"/>
      </xdr:nvSpPr>
      <xdr:spPr>
        <a:xfrm>
          <a:off x="13500735" y="13893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71120</xdr:rowOff>
    </xdr:from>
    <xdr:ext cx="402590" cy="259080"/>
    <xdr:sp macro="" textlink="">
      <xdr:nvSpPr>
        <xdr:cNvPr id="674" name="n_4mainValue【消防施設】&#10;有形固定資産減価償却率"/>
        <xdr:cNvSpPr txBox="1"/>
      </xdr:nvSpPr>
      <xdr:spPr>
        <a:xfrm>
          <a:off x="12611735" y="13958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83" name="テキスト ボックス 68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5" name="直線コネクタ 6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820" cy="259080"/>
    <xdr:sp macro="" textlink="">
      <xdr:nvSpPr>
        <xdr:cNvPr id="686" name="テキスト ボックス 685"/>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7" name="直線コネクタ 6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820" cy="256540"/>
    <xdr:sp macro="" textlink="">
      <xdr:nvSpPr>
        <xdr:cNvPr id="688" name="テキスト ボックス 687"/>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89" name="直線コネクタ 6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820" cy="259080"/>
    <xdr:sp macro="" textlink="">
      <xdr:nvSpPr>
        <xdr:cNvPr id="690" name="テキスト ボックス 689"/>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1" name="直線コネクタ 6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820" cy="256540"/>
    <xdr:sp macro="" textlink="">
      <xdr:nvSpPr>
        <xdr:cNvPr id="692" name="テキスト ボックス 691"/>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3" name="直線コネクタ 6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820" cy="259080"/>
    <xdr:sp macro="" textlink="">
      <xdr:nvSpPr>
        <xdr:cNvPr id="694" name="テキスト ボックス 693"/>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5" name="直線コネクタ 6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820" cy="259080"/>
    <xdr:sp macro="" textlink="">
      <xdr:nvSpPr>
        <xdr:cNvPr id="696" name="テキスト ボックス 695"/>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98" name="テキスト ボックス 697"/>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74930</xdr:rowOff>
    </xdr:from>
    <xdr:to xmlns:xdr="http://schemas.openxmlformats.org/drawingml/2006/spreadsheetDrawing">
      <xdr:col>116</xdr:col>
      <xdr:colOff>62865</xdr:colOff>
      <xdr:row>86</xdr:row>
      <xdr:rowOff>150495</xdr:rowOff>
    </xdr:to>
    <xdr:cxnSp macro="">
      <xdr:nvCxnSpPr>
        <xdr:cNvPr id="700" name="直線コネクタ 699"/>
        <xdr:cNvCxnSpPr/>
      </xdr:nvCxnSpPr>
      <xdr:spPr>
        <a:xfrm flipV="1">
          <a:off x="22160865" y="1344803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154940</xdr:rowOff>
    </xdr:from>
    <xdr:ext cx="469900" cy="256540"/>
    <xdr:sp macro="" textlink="">
      <xdr:nvSpPr>
        <xdr:cNvPr id="701" name="【消防施設】&#10;一人当たり面積最小値テキスト"/>
        <xdr:cNvSpPr txBox="1"/>
      </xdr:nvSpPr>
      <xdr:spPr>
        <a:xfrm>
          <a:off x="22199600" y="14899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150495</xdr:rowOff>
    </xdr:from>
    <xdr:to xmlns:xdr="http://schemas.openxmlformats.org/drawingml/2006/spreadsheetDrawing">
      <xdr:col>116</xdr:col>
      <xdr:colOff>152400</xdr:colOff>
      <xdr:row>86</xdr:row>
      <xdr:rowOff>150495</xdr:rowOff>
    </xdr:to>
    <xdr:cxnSp macro="">
      <xdr:nvCxnSpPr>
        <xdr:cNvPr id="702" name="直線コネクタ 701"/>
        <xdr:cNvCxnSpPr/>
      </xdr:nvCxnSpPr>
      <xdr:spPr>
        <a:xfrm>
          <a:off x="22072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20955</xdr:rowOff>
    </xdr:from>
    <xdr:ext cx="469900" cy="256540"/>
    <xdr:sp macro="" textlink="">
      <xdr:nvSpPr>
        <xdr:cNvPr id="703" name="【消防施設】&#10;一人当たり面積最大値テキスト"/>
        <xdr:cNvSpPr txBox="1"/>
      </xdr:nvSpPr>
      <xdr:spPr>
        <a:xfrm>
          <a:off x="22199600" y="13222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74930</xdr:rowOff>
    </xdr:from>
    <xdr:to xmlns:xdr="http://schemas.openxmlformats.org/drawingml/2006/spreadsheetDrawing">
      <xdr:col>116</xdr:col>
      <xdr:colOff>152400</xdr:colOff>
      <xdr:row>78</xdr:row>
      <xdr:rowOff>74930</xdr:rowOff>
    </xdr:to>
    <xdr:cxnSp macro="">
      <xdr:nvCxnSpPr>
        <xdr:cNvPr id="704" name="直線コネクタ 703"/>
        <xdr:cNvCxnSpPr/>
      </xdr:nvCxnSpPr>
      <xdr:spPr>
        <a:xfrm>
          <a:off x="22072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3175</xdr:rowOff>
    </xdr:from>
    <xdr:ext cx="469900" cy="259080"/>
    <xdr:sp macro="" textlink="">
      <xdr:nvSpPr>
        <xdr:cNvPr id="705" name="【消防施設】&#10;一人当たり面積平均値テキスト"/>
        <xdr:cNvSpPr txBox="1"/>
      </xdr:nvSpPr>
      <xdr:spPr>
        <a:xfrm>
          <a:off x="22199600" y="1440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706" name="フローチャート: 判断 705"/>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163830</xdr:rowOff>
    </xdr:from>
    <xdr:to xmlns:xdr="http://schemas.openxmlformats.org/drawingml/2006/spreadsheetDrawing">
      <xdr:col>112</xdr:col>
      <xdr:colOff>38100</xdr:colOff>
      <xdr:row>85</xdr:row>
      <xdr:rowOff>93980</xdr:rowOff>
    </xdr:to>
    <xdr:sp macro="" textlink="">
      <xdr:nvSpPr>
        <xdr:cNvPr id="707" name="フローチャート: 判断 706"/>
        <xdr:cNvSpPr/>
      </xdr:nvSpPr>
      <xdr:spPr>
        <a:xfrm>
          <a:off x="212725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45720</xdr:rowOff>
    </xdr:from>
    <xdr:to xmlns:xdr="http://schemas.openxmlformats.org/drawingml/2006/spreadsheetDrawing">
      <xdr:col>107</xdr:col>
      <xdr:colOff>101600</xdr:colOff>
      <xdr:row>85</xdr:row>
      <xdr:rowOff>147320</xdr:rowOff>
    </xdr:to>
    <xdr:sp macro="" textlink="">
      <xdr:nvSpPr>
        <xdr:cNvPr id="708" name="フローチャート: 判断 707"/>
        <xdr:cNvSpPr/>
      </xdr:nvSpPr>
      <xdr:spPr>
        <a:xfrm>
          <a:off x="20383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50800</xdr:rowOff>
    </xdr:from>
    <xdr:to xmlns:xdr="http://schemas.openxmlformats.org/drawingml/2006/spreadsheetDrawing">
      <xdr:col>102</xdr:col>
      <xdr:colOff>165100</xdr:colOff>
      <xdr:row>85</xdr:row>
      <xdr:rowOff>152400</xdr:rowOff>
    </xdr:to>
    <xdr:sp macro="" textlink="">
      <xdr:nvSpPr>
        <xdr:cNvPr id="709" name="フローチャート: 判断 708"/>
        <xdr:cNvSpPr/>
      </xdr:nvSpPr>
      <xdr:spPr>
        <a:xfrm>
          <a:off x="19494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57785</xdr:rowOff>
    </xdr:from>
    <xdr:to xmlns:xdr="http://schemas.openxmlformats.org/drawingml/2006/spreadsheetDrawing">
      <xdr:col>98</xdr:col>
      <xdr:colOff>38100</xdr:colOff>
      <xdr:row>85</xdr:row>
      <xdr:rowOff>159385</xdr:rowOff>
    </xdr:to>
    <xdr:sp macro="" textlink="">
      <xdr:nvSpPr>
        <xdr:cNvPr id="710" name="フローチャート: 判断 709"/>
        <xdr:cNvSpPr/>
      </xdr:nvSpPr>
      <xdr:spPr>
        <a:xfrm>
          <a:off x="18605500" y="146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99060</xdr:rowOff>
    </xdr:from>
    <xdr:to xmlns:xdr="http://schemas.openxmlformats.org/drawingml/2006/spreadsheetDrawing">
      <xdr:col>116</xdr:col>
      <xdr:colOff>114300</xdr:colOff>
      <xdr:row>86</xdr:row>
      <xdr:rowOff>29210</xdr:rowOff>
    </xdr:to>
    <xdr:sp macro="" textlink="">
      <xdr:nvSpPr>
        <xdr:cNvPr id="716" name="楕円 715"/>
        <xdr:cNvSpPr/>
      </xdr:nvSpPr>
      <xdr:spPr>
        <a:xfrm>
          <a:off x="221107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77470</xdr:rowOff>
    </xdr:from>
    <xdr:ext cx="469900" cy="256540"/>
    <xdr:sp macro="" textlink="">
      <xdr:nvSpPr>
        <xdr:cNvPr id="717" name="【消防施設】&#10;一人当たり面積該当値テキスト"/>
        <xdr:cNvSpPr txBox="1"/>
      </xdr:nvSpPr>
      <xdr:spPr>
        <a:xfrm>
          <a:off x="22199600" y="14650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99695</xdr:rowOff>
    </xdr:from>
    <xdr:to xmlns:xdr="http://schemas.openxmlformats.org/drawingml/2006/spreadsheetDrawing">
      <xdr:col>112</xdr:col>
      <xdr:colOff>38100</xdr:colOff>
      <xdr:row>86</xdr:row>
      <xdr:rowOff>29845</xdr:rowOff>
    </xdr:to>
    <xdr:sp macro="" textlink="">
      <xdr:nvSpPr>
        <xdr:cNvPr id="718" name="楕円 717"/>
        <xdr:cNvSpPr/>
      </xdr:nvSpPr>
      <xdr:spPr>
        <a:xfrm>
          <a:off x="21272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149860</xdr:rowOff>
    </xdr:from>
    <xdr:to xmlns:xdr="http://schemas.openxmlformats.org/drawingml/2006/spreadsheetDrawing">
      <xdr:col>116</xdr:col>
      <xdr:colOff>63500</xdr:colOff>
      <xdr:row>85</xdr:row>
      <xdr:rowOff>150495</xdr:rowOff>
    </xdr:to>
    <xdr:cxnSp macro="">
      <xdr:nvCxnSpPr>
        <xdr:cNvPr id="719" name="直線コネクタ 718"/>
        <xdr:cNvCxnSpPr/>
      </xdr:nvCxnSpPr>
      <xdr:spPr>
        <a:xfrm flipV="1">
          <a:off x="21323300" y="14723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102235</xdr:rowOff>
    </xdr:from>
    <xdr:to xmlns:xdr="http://schemas.openxmlformats.org/drawingml/2006/spreadsheetDrawing">
      <xdr:col>107</xdr:col>
      <xdr:colOff>101600</xdr:colOff>
      <xdr:row>86</xdr:row>
      <xdr:rowOff>32385</xdr:rowOff>
    </xdr:to>
    <xdr:sp macro="" textlink="">
      <xdr:nvSpPr>
        <xdr:cNvPr id="720" name="楕円 719"/>
        <xdr:cNvSpPr/>
      </xdr:nvSpPr>
      <xdr:spPr>
        <a:xfrm>
          <a:off x="203835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150495</xdr:rowOff>
    </xdr:from>
    <xdr:to xmlns:xdr="http://schemas.openxmlformats.org/drawingml/2006/spreadsheetDrawing">
      <xdr:col>111</xdr:col>
      <xdr:colOff>177800</xdr:colOff>
      <xdr:row>85</xdr:row>
      <xdr:rowOff>153035</xdr:rowOff>
    </xdr:to>
    <xdr:cxnSp macro="">
      <xdr:nvCxnSpPr>
        <xdr:cNvPr id="721" name="直線コネクタ 720"/>
        <xdr:cNvCxnSpPr/>
      </xdr:nvCxnSpPr>
      <xdr:spPr>
        <a:xfrm flipV="1">
          <a:off x="20434300" y="14723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139065</xdr:rowOff>
    </xdr:from>
    <xdr:to xmlns:xdr="http://schemas.openxmlformats.org/drawingml/2006/spreadsheetDrawing">
      <xdr:col>102</xdr:col>
      <xdr:colOff>165100</xdr:colOff>
      <xdr:row>86</xdr:row>
      <xdr:rowOff>69215</xdr:rowOff>
    </xdr:to>
    <xdr:sp macro="" textlink="">
      <xdr:nvSpPr>
        <xdr:cNvPr id="722" name="楕円 721"/>
        <xdr:cNvSpPr/>
      </xdr:nvSpPr>
      <xdr:spPr>
        <a:xfrm>
          <a:off x="19494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153035</xdr:rowOff>
    </xdr:from>
    <xdr:to xmlns:xdr="http://schemas.openxmlformats.org/drawingml/2006/spreadsheetDrawing">
      <xdr:col>107</xdr:col>
      <xdr:colOff>50800</xdr:colOff>
      <xdr:row>86</xdr:row>
      <xdr:rowOff>18415</xdr:rowOff>
    </xdr:to>
    <xdr:cxnSp macro="">
      <xdr:nvCxnSpPr>
        <xdr:cNvPr id="723" name="直線コネクタ 722"/>
        <xdr:cNvCxnSpPr/>
      </xdr:nvCxnSpPr>
      <xdr:spPr>
        <a:xfrm flipV="1">
          <a:off x="19545300" y="147262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144780</xdr:rowOff>
    </xdr:from>
    <xdr:to xmlns:xdr="http://schemas.openxmlformats.org/drawingml/2006/spreadsheetDrawing">
      <xdr:col>98</xdr:col>
      <xdr:colOff>38100</xdr:colOff>
      <xdr:row>86</xdr:row>
      <xdr:rowOff>74930</xdr:rowOff>
    </xdr:to>
    <xdr:sp macro="" textlink="">
      <xdr:nvSpPr>
        <xdr:cNvPr id="724" name="楕円 723"/>
        <xdr:cNvSpPr/>
      </xdr:nvSpPr>
      <xdr:spPr>
        <a:xfrm>
          <a:off x="18605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18415</xdr:rowOff>
    </xdr:from>
    <xdr:to xmlns:xdr="http://schemas.openxmlformats.org/drawingml/2006/spreadsheetDrawing">
      <xdr:col>102</xdr:col>
      <xdr:colOff>114300</xdr:colOff>
      <xdr:row>86</xdr:row>
      <xdr:rowOff>24130</xdr:rowOff>
    </xdr:to>
    <xdr:cxnSp macro="">
      <xdr:nvCxnSpPr>
        <xdr:cNvPr id="725" name="直線コネクタ 724"/>
        <xdr:cNvCxnSpPr/>
      </xdr:nvCxnSpPr>
      <xdr:spPr>
        <a:xfrm flipV="1">
          <a:off x="18656300" y="14763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110490</xdr:rowOff>
    </xdr:from>
    <xdr:ext cx="469900" cy="256540"/>
    <xdr:sp macro="" textlink="">
      <xdr:nvSpPr>
        <xdr:cNvPr id="726" name="n_1aveValue【消防施設】&#10;一人当たり面積"/>
        <xdr:cNvSpPr txBox="1"/>
      </xdr:nvSpPr>
      <xdr:spPr>
        <a:xfrm>
          <a:off x="21075650" y="14340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163830</xdr:rowOff>
    </xdr:from>
    <xdr:ext cx="467360" cy="259080"/>
    <xdr:sp macro="" textlink="">
      <xdr:nvSpPr>
        <xdr:cNvPr id="727" name="n_2aveValue【消防施設】&#10;一人当たり面積"/>
        <xdr:cNvSpPr txBox="1"/>
      </xdr:nvSpPr>
      <xdr:spPr>
        <a:xfrm>
          <a:off x="20199350" y="14394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168910</xdr:rowOff>
    </xdr:from>
    <xdr:ext cx="467360" cy="256540"/>
    <xdr:sp macro="" textlink="">
      <xdr:nvSpPr>
        <xdr:cNvPr id="728" name="n_3aveValue【消防施設】&#10;一人当たり面積"/>
        <xdr:cNvSpPr txBox="1"/>
      </xdr:nvSpPr>
      <xdr:spPr>
        <a:xfrm>
          <a:off x="19310350" y="14399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4445</xdr:rowOff>
    </xdr:from>
    <xdr:ext cx="467360" cy="259080"/>
    <xdr:sp macro="" textlink="">
      <xdr:nvSpPr>
        <xdr:cNvPr id="729" name="n_4aveValue【消防施設】&#10;一人当たり面積"/>
        <xdr:cNvSpPr txBox="1"/>
      </xdr:nvSpPr>
      <xdr:spPr>
        <a:xfrm>
          <a:off x="18421350" y="14406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20955</xdr:rowOff>
    </xdr:from>
    <xdr:ext cx="469900" cy="256540"/>
    <xdr:sp macro="" textlink="">
      <xdr:nvSpPr>
        <xdr:cNvPr id="730" name="n_1mainValue【消防施設】&#10;一人当たり面積"/>
        <xdr:cNvSpPr txBox="1"/>
      </xdr:nvSpPr>
      <xdr:spPr>
        <a:xfrm>
          <a:off x="21075650" y="147656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23495</xdr:rowOff>
    </xdr:from>
    <xdr:ext cx="467360" cy="259080"/>
    <xdr:sp macro="" textlink="">
      <xdr:nvSpPr>
        <xdr:cNvPr id="731" name="n_2mainValue【消防施設】&#10;一人当たり面積"/>
        <xdr:cNvSpPr txBox="1"/>
      </xdr:nvSpPr>
      <xdr:spPr>
        <a:xfrm>
          <a:off x="20199350" y="14768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60325</xdr:rowOff>
    </xdr:from>
    <xdr:ext cx="467360" cy="259080"/>
    <xdr:sp macro="" textlink="">
      <xdr:nvSpPr>
        <xdr:cNvPr id="732" name="n_3mainValue【消防施設】&#10;一人当たり面積"/>
        <xdr:cNvSpPr txBox="1"/>
      </xdr:nvSpPr>
      <xdr:spPr>
        <a:xfrm>
          <a:off x="19310350" y="14805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66040</xdr:rowOff>
    </xdr:from>
    <xdr:ext cx="467360" cy="256540"/>
    <xdr:sp macro="" textlink="">
      <xdr:nvSpPr>
        <xdr:cNvPr id="733" name="n_4mainValue【消防施設】&#10;一人当たり面積"/>
        <xdr:cNvSpPr txBox="1"/>
      </xdr:nvSpPr>
      <xdr:spPr>
        <a:xfrm>
          <a:off x="18421350" y="14810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2" name="テキスト ボックス 74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44" name="テキスト ボックス 743"/>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746" name="テキスト ボックス 745"/>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50" name="テキスト ボックス 74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756" name="テキスト ボックス 755"/>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35560</xdr:rowOff>
    </xdr:to>
    <xdr:cxnSp macro="">
      <xdr:nvCxnSpPr>
        <xdr:cNvPr id="759" name="直線コネクタ 758"/>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1" name="直線コネクタ 7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762"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763" name="直線コネクタ 762"/>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15875</xdr:rowOff>
    </xdr:from>
    <xdr:ext cx="405130" cy="259080"/>
    <xdr:sp macro="" textlink="">
      <xdr:nvSpPr>
        <xdr:cNvPr id="764" name="【庁舎】&#10;有形固定資産減価償却率平均値テキスト"/>
        <xdr:cNvSpPr txBox="1"/>
      </xdr:nvSpPr>
      <xdr:spPr>
        <a:xfrm>
          <a:off x="16357600" y="1767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765" name="フローチャート: 判断 764"/>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766" name="フローチャート: 判断 765"/>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67" name="フローチャート: 判断 766"/>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768" name="フローチャート: 判断 767"/>
        <xdr:cNvSpPr/>
      </xdr:nvSpPr>
      <xdr:spPr>
        <a:xfrm>
          <a:off x="13652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141605</xdr:rowOff>
    </xdr:from>
    <xdr:to xmlns:xdr="http://schemas.openxmlformats.org/drawingml/2006/spreadsheetDrawing">
      <xdr:col>67</xdr:col>
      <xdr:colOff>101600</xdr:colOff>
      <xdr:row>105</xdr:row>
      <xdr:rowOff>71755</xdr:rowOff>
    </xdr:to>
    <xdr:sp macro="" textlink="">
      <xdr:nvSpPr>
        <xdr:cNvPr id="769" name="フローチャート: 判断 768"/>
        <xdr:cNvSpPr/>
      </xdr:nvSpPr>
      <xdr:spPr>
        <a:xfrm>
          <a:off x="12763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90805</xdr:rowOff>
    </xdr:from>
    <xdr:to xmlns:xdr="http://schemas.openxmlformats.org/drawingml/2006/spreadsheetDrawing">
      <xdr:col>85</xdr:col>
      <xdr:colOff>177800</xdr:colOff>
      <xdr:row>108</xdr:row>
      <xdr:rowOff>20955</xdr:rowOff>
    </xdr:to>
    <xdr:sp macro="" textlink="">
      <xdr:nvSpPr>
        <xdr:cNvPr id="775" name="楕円 774"/>
        <xdr:cNvSpPr/>
      </xdr:nvSpPr>
      <xdr:spPr>
        <a:xfrm>
          <a:off x="16268700" y="184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69215</xdr:rowOff>
    </xdr:from>
    <xdr:ext cx="405130" cy="259080"/>
    <xdr:sp macro="" textlink="">
      <xdr:nvSpPr>
        <xdr:cNvPr id="776" name="【庁舎】&#10;有形固定資産減価償却率該当値テキスト"/>
        <xdr:cNvSpPr txBox="1"/>
      </xdr:nvSpPr>
      <xdr:spPr>
        <a:xfrm>
          <a:off x="16357600" y="18414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64770</xdr:rowOff>
    </xdr:from>
    <xdr:to xmlns:xdr="http://schemas.openxmlformats.org/drawingml/2006/spreadsheetDrawing">
      <xdr:col>81</xdr:col>
      <xdr:colOff>101600</xdr:colOff>
      <xdr:row>107</xdr:row>
      <xdr:rowOff>166370</xdr:rowOff>
    </xdr:to>
    <xdr:sp macro="" textlink="">
      <xdr:nvSpPr>
        <xdr:cNvPr id="777" name="楕円 776"/>
        <xdr:cNvSpPr/>
      </xdr:nvSpPr>
      <xdr:spPr>
        <a:xfrm>
          <a:off x="15430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115570</xdr:rowOff>
    </xdr:from>
    <xdr:to xmlns:xdr="http://schemas.openxmlformats.org/drawingml/2006/spreadsheetDrawing">
      <xdr:col>85</xdr:col>
      <xdr:colOff>127000</xdr:colOff>
      <xdr:row>107</xdr:row>
      <xdr:rowOff>141605</xdr:rowOff>
    </xdr:to>
    <xdr:cxnSp macro="">
      <xdr:nvCxnSpPr>
        <xdr:cNvPr id="778" name="直線コネクタ 777"/>
        <xdr:cNvCxnSpPr/>
      </xdr:nvCxnSpPr>
      <xdr:spPr>
        <a:xfrm>
          <a:off x="15481300" y="184607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31750</xdr:rowOff>
    </xdr:from>
    <xdr:to xmlns:xdr="http://schemas.openxmlformats.org/drawingml/2006/spreadsheetDrawing">
      <xdr:col>76</xdr:col>
      <xdr:colOff>165100</xdr:colOff>
      <xdr:row>107</xdr:row>
      <xdr:rowOff>133350</xdr:rowOff>
    </xdr:to>
    <xdr:sp macro="" textlink="">
      <xdr:nvSpPr>
        <xdr:cNvPr id="779" name="楕円 778"/>
        <xdr:cNvSpPr/>
      </xdr:nvSpPr>
      <xdr:spPr>
        <a:xfrm>
          <a:off x="14541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82550</xdr:rowOff>
    </xdr:from>
    <xdr:to xmlns:xdr="http://schemas.openxmlformats.org/drawingml/2006/spreadsheetDrawing">
      <xdr:col>81</xdr:col>
      <xdr:colOff>50800</xdr:colOff>
      <xdr:row>107</xdr:row>
      <xdr:rowOff>115570</xdr:rowOff>
    </xdr:to>
    <xdr:cxnSp macro="">
      <xdr:nvCxnSpPr>
        <xdr:cNvPr id="780" name="直線コネクタ 779"/>
        <xdr:cNvCxnSpPr/>
      </xdr:nvCxnSpPr>
      <xdr:spPr>
        <a:xfrm>
          <a:off x="14592300" y="184277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170815</xdr:rowOff>
    </xdr:from>
    <xdr:to xmlns:xdr="http://schemas.openxmlformats.org/drawingml/2006/spreadsheetDrawing">
      <xdr:col>72</xdr:col>
      <xdr:colOff>38100</xdr:colOff>
      <xdr:row>107</xdr:row>
      <xdr:rowOff>100965</xdr:rowOff>
    </xdr:to>
    <xdr:sp macro="" textlink="">
      <xdr:nvSpPr>
        <xdr:cNvPr id="781" name="楕円 780"/>
        <xdr:cNvSpPr/>
      </xdr:nvSpPr>
      <xdr:spPr>
        <a:xfrm>
          <a:off x="13652500" y="183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50165</xdr:rowOff>
    </xdr:from>
    <xdr:to xmlns:xdr="http://schemas.openxmlformats.org/drawingml/2006/spreadsheetDrawing">
      <xdr:col>76</xdr:col>
      <xdr:colOff>114300</xdr:colOff>
      <xdr:row>107</xdr:row>
      <xdr:rowOff>82550</xdr:rowOff>
    </xdr:to>
    <xdr:cxnSp macro="">
      <xdr:nvCxnSpPr>
        <xdr:cNvPr id="782" name="直線コネクタ 781"/>
        <xdr:cNvCxnSpPr/>
      </xdr:nvCxnSpPr>
      <xdr:spPr>
        <a:xfrm>
          <a:off x="13703300" y="18395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139700</xdr:rowOff>
    </xdr:from>
    <xdr:to xmlns:xdr="http://schemas.openxmlformats.org/drawingml/2006/spreadsheetDrawing">
      <xdr:col>67</xdr:col>
      <xdr:colOff>101600</xdr:colOff>
      <xdr:row>107</xdr:row>
      <xdr:rowOff>69850</xdr:rowOff>
    </xdr:to>
    <xdr:sp macro="" textlink="">
      <xdr:nvSpPr>
        <xdr:cNvPr id="783" name="楕円 782"/>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19050</xdr:rowOff>
    </xdr:from>
    <xdr:to xmlns:xdr="http://schemas.openxmlformats.org/drawingml/2006/spreadsheetDrawing">
      <xdr:col>71</xdr:col>
      <xdr:colOff>177800</xdr:colOff>
      <xdr:row>107</xdr:row>
      <xdr:rowOff>50165</xdr:rowOff>
    </xdr:to>
    <xdr:cxnSp macro="">
      <xdr:nvCxnSpPr>
        <xdr:cNvPr id="784" name="直線コネクタ 783"/>
        <xdr:cNvCxnSpPr/>
      </xdr:nvCxnSpPr>
      <xdr:spPr>
        <a:xfrm>
          <a:off x="12814300" y="183642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166370</xdr:rowOff>
    </xdr:from>
    <xdr:ext cx="405130" cy="256540"/>
    <xdr:sp macro="" textlink="">
      <xdr:nvSpPr>
        <xdr:cNvPr id="785" name="n_1aveValue【庁舎】&#10;有形固定資産減価償却率"/>
        <xdr:cNvSpPr txBox="1"/>
      </xdr:nvSpPr>
      <xdr:spPr>
        <a:xfrm>
          <a:off x="15266035" y="176542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2590" cy="259080"/>
    <xdr:sp macro="" textlink="">
      <xdr:nvSpPr>
        <xdr:cNvPr id="786" name="n_2aveValue【庁舎】&#10;有形固定資産減価償却率"/>
        <xdr:cNvSpPr txBox="1"/>
      </xdr:nvSpPr>
      <xdr:spPr>
        <a:xfrm>
          <a:off x="1438973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114300</xdr:rowOff>
    </xdr:from>
    <xdr:ext cx="402590" cy="259080"/>
    <xdr:sp macro="" textlink="">
      <xdr:nvSpPr>
        <xdr:cNvPr id="787" name="n_3aveValue【庁舎】&#10;有形固定資産減価償却率"/>
        <xdr:cNvSpPr txBox="1"/>
      </xdr:nvSpPr>
      <xdr:spPr>
        <a:xfrm>
          <a:off x="13500735" y="17773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88265</xdr:rowOff>
    </xdr:from>
    <xdr:ext cx="402590" cy="256540"/>
    <xdr:sp macro="" textlink="">
      <xdr:nvSpPr>
        <xdr:cNvPr id="788" name="n_4aveValue【庁舎】&#10;有形固定資産減価償却率"/>
        <xdr:cNvSpPr txBox="1"/>
      </xdr:nvSpPr>
      <xdr:spPr>
        <a:xfrm>
          <a:off x="12611735" y="17747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157480</xdr:rowOff>
    </xdr:from>
    <xdr:ext cx="405130" cy="256540"/>
    <xdr:sp macro="" textlink="">
      <xdr:nvSpPr>
        <xdr:cNvPr id="789" name="n_1mainValue【庁舎】&#10;有形固定資産減価償却率"/>
        <xdr:cNvSpPr txBox="1"/>
      </xdr:nvSpPr>
      <xdr:spPr>
        <a:xfrm>
          <a:off x="15266035" y="18502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124460</xdr:rowOff>
    </xdr:from>
    <xdr:ext cx="402590" cy="259080"/>
    <xdr:sp macro="" textlink="">
      <xdr:nvSpPr>
        <xdr:cNvPr id="790" name="n_2mainValue【庁舎】&#10;有形固定資産減価償却率"/>
        <xdr:cNvSpPr txBox="1"/>
      </xdr:nvSpPr>
      <xdr:spPr>
        <a:xfrm>
          <a:off x="14389735" y="18469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92075</xdr:rowOff>
    </xdr:from>
    <xdr:ext cx="402590" cy="259080"/>
    <xdr:sp macro="" textlink="">
      <xdr:nvSpPr>
        <xdr:cNvPr id="791" name="n_3mainValue【庁舎】&#10;有形固定資産減価償却率"/>
        <xdr:cNvSpPr txBox="1"/>
      </xdr:nvSpPr>
      <xdr:spPr>
        <a:xfrm>
          <a:off x="13500735" y="18437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60960</xdr:rowOff>
    </xdr:from>
    <xdr:ext cx="402590" cy="259080"/>
    <xdr:sp macro="" textlink="">
      <xdr:nvSpPr>
        <xdr:cNvPr id="792" name="n_4mainValue【庁舎】&#10;有形固定資産減価償却率"/>
        <xdr:cNvSpPr txBox="1"/>
      </xdr:nvSpPr>
      <xdr:spPr>
        <a:xfrm>
          <a:off x="12611735" y="18406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1" name="テキスト ボックス 80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3" name="直線コネクタ 80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804" name="テキスト ボックス 803"/>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5" name="直線コネクタ 80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806" name="テキスト ボックス 805"/>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7" name="直線コネクタ 80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808" name="テキスト ボックス 807"/>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9" name="直線コネクタ 80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810" name="テキスト ボックス 809"/>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2" name="テキスト ボックス 81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46355</xdr:rowOff>
    </xdr:from>
    <xdr:to xmlns:xdr="http://schemas.openxmlformats.org/drawingml/2006/spreadsheetDrawing">
      <xdr:col>116</xdr:col>
      <xdr:colOff>62865</xdr:colOff>
      <xdr:row>107</xdr:row>
      <xdr:rowOff>135890</xdr:rowOff>
    </xdr:to>
    <xdr:cxnSp macro="">
      <xdr:nvCxnSpPr>
        <xdr:cNvPr id="814" name="直線コネクタ 813"/>
        <xdr:cNvCxnSpPr/>
      </xdr:nvCxnSpPr>
      <xdr:spPr>
        <a:xfrm flipV="1">
          <a:off x="22160865" y="1736280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139700</xdr:rowOff>
    </xdr:from>
    <xdr:ext cx="469900" cy="259080"/>
    <xdr:sp macro="" textlink="">
      <xdr:nvSpPr>
        <xdr:cNvPr id="815" name="【庁舎】&#10;一人当たり面積最小値テキスト"/>
        <xdr:cNvSpPr txBox="1"/>
      </xdr:nvSpPr>
      <xdr:spPr>
        <a:xfrm>
          <a:off x="2219960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135890</xdr:rowOff>
    </xdr:from>
    <xdr:to xmlns:xdr="http://schemas.openxmlformats.org/drawingml/2006/spreadsheetDrawing">
      <xdr:col>116</xdr:col>
      <xdr:colOff>152400</xdr:colOff>
      <xdr:row>107</xdr:row>
      <xdr:rowOff>135890</xdr:rowOff>
    </xdr:to>
    <xdr:cxnSp macro="">
      <xdr:nvCxnSpPr>
        <xdr:cNvPr id="816" name="直線コネクタ 815"/>
        <xdr:cNvCxnSpPr/>
      </xdr:nvCxnSpPr>
      <xdr:spPr>
        <a:xfrm>
          <a:off x="22072600" y="184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164465</xdr:rowOff>
    </xdr:from>
    <xdr:ext cx="469900" cy="259080"/>
    <xdr:sp macro="" textlink="">
      <xdr:nvSpPr>
        <xdr:cNvPr id="817" name="【庁舎】&#10;一人当たり面積最大値テキスト"/>
        <xdr:cNvSpPr txBox="1"/>
      </xdr:nvSpPr>
      <xdr:spPr>
        <a:xfrm>
          <a:off x="22199600" y="1713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46355</xdr:rowOff>
    </xdr:from>
    <xdr:to xmlns:xdr="http://schemas.openxmlformats.org/drawingml/2006/spreadsheetDrawing">
      <xdr:col>116</xdr:col>
      <xdr:colOff>152400</xdr:colOff>
      <xdr:row>101</xdr:row>
      <xdr:rowOff>46355</xdr:rowOff>
    </xdr:to>
    <xdr:cxnSp macro="">
      <xdr:nvCxnSpPr>
        <xdr:cNvPr id="818" name="直線コネクタ 817"/>
        <xdr:cNvCxnSpPr/>
      </xdr:nvCxnSpPr>
      <xdr:spPr>
        <a:xfrm>
          <a:off x="22072600" y="1736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64135</xdr:rowOff>
    </xdr:from>
    <xdr:ext cx="469900" cy="256540"/>
    <xdr:sp macro="" textlink="">
      <xdr:nvSpPr>
        <xdr:cNvPr id="819" name="【庁舎】&#10;一人当たり面積平均値テキスト"/>
        <xdr:cNvSpPr txBox="1"/>
      </xdr:nvSpPr>
      <xdr:spPr>
        <a:xfrm>
          <a:off x="22199600" y="180663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142240</xdr:rowOff>
    </xdr:to>
    <xdr:sp macro="" textlink="">
      <xdr:nvSpPr>
        <xdr:cNvPr id="820" name="フローチャート: 判断 819"/>
        <xdr:cNvSpPr/>
      </xdr:nvSpPr>
      <xdr:spPr>
        <a:xfrm>
          <a:off x="221107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56515</xdr:rowOff>
    </xdr:from>
    <xdr:to xmlns:xdr="http://schemas.openxmlformats.org/drawingml/2006/spreadsheetDrawing">
      <xdr:col>112</xdr:col>
      <xdr:colOff>38100</xdr:colOff>
      <xdr:row>106</xdr:row>
      <xdr:rowOff>158115</xdr:rowOff>
    </xdr:to>
    <xdr:sp macro="" textlink="">
      <xdr:nvSpPr>
        <xdr:cNvPr id="821" name="フローチャート: 判断 820"/>
        <xdr:cNvSpPr/>
      </xdr:nvSpPr>
      <xdr:spPr>
        <a:xfrm>
          <a:off x="21272500" y="1823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66675</xdr:rowOff>
    </xdr:from>
    <xdr:to xmlns:xdr="http://schemas.openxmlformats.org/drawingml/2006/spreadsheetDrawing">
      <xdr:col>107</xdr:col>
      <xdr:colOff>101600</xdr:colOff>
      <xdr:row>106</xdr:row>
      <xdr:rowOff>168275</xdr:rowOff>
    </xdr:to>
    <xdr:sp macro="" textlink="">
      <xdr:nvSpPr>
        <xdr:cNvPr id="822" name="フローチャート: 判断 821"/>
        <xdr:cNvSpPr/>
      </xdr:nvSpPr>
      <xdr:spPr>
        <a:xfrm>
          <a:off x="20383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48895</xdr:rowOff>
    </xdr:from>
    <xdr:to xmlns:xdr="http://schemas.openxmlformats.org/drawingml/2006/spreadsheetDrawing">
      <xdr:col>102</xdr:col>
      <xdr:colOff>165100</xdr:colOff>
      <xdr:row>106</xdr:row>
      <xdr:rowOff>150495</xdr:rowOff>
    </xdr:to>
    <xdr:sp macro="" textlink="">
      <xdr:nvSpPr>
        <xdr:cNvPr id="823" name="フローチャート: 判断 822"/>
        <xdr:cNvSpPr/>
      </xdr:nvSpPr>
      <xdr:spPr>
        <a:xfrm>
          <a:off x="19494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44450</xdr:rowOff>
    </xdr:from>
    <xdr:to xmlns:xdr="http://schemas.openxmlformats.org/drawingml/2006/spreadsheetDrawing">
      <xdr:col>98</xdr:col>
      <xdr:colOff>38100</xdr:colOff>
      <xdr:row>106</xdr:row>
      <xdr:rowOff>146050</xdr:rowOff>
    </xdr:to>
    <xdr:sp macro="" textlink="">
      <xdr:nvSpPr>
        <xdr:cNvPr id="824" name="フローチャート: 判断 823"/>
        <xdr:cNvSpPr/>
      </xdr:nvSpPr>
      <xdr:spPr>
        <a:xfrm>
          <a:off x="18605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140335</xdr:rowOff>
    </xdr:from>
    <xdr:to xmlns:xdr="http://schemas.openxmlformats.org/drawingml/2006/spreadsheetDrawing">
      <xdr:col>116</xdr:col>
      <xdr:colOff>114300</xdr:colOff>
      <xdr:row>107</xdr:row>
      <xdr:rowOff>70485</xdr:rowOff>
    </xdr:to>
    <xdr:sp macro="" textlink="">
      <xdr:nvSpPr>
        <xdr:cNvPr id="830" name="楕円 829"/>
        <xdr:cNvSpPr/>
      </xdr:nvSpPr>
      <xdr:spPr>
        <a:xfrm>
          <a:off x="22110700" y="183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55245</xdr:rowOff>
    </xdr:from>
    <xdr:ext cx="469900" cy="256540"/>
    <xdr:sp macro="" textlink="">
      <xdr:nvSpPr>
        <xdr:cNvPr id="831" name="【庁舎】&#10;一人当たり面積該当値テキスト"/>
        <xdr:cNvSpPr txBox="1"/>
      </xdr:nvSpPr>
      <xdr:spPr>
        <a:xfrm>
          <a:off x="22199600" y="182289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142240</xdr:rowOff>
    </xdr:from>
    <xdr:to xmlns:xdr="http://schemas.openxmlformats.org/drawingml/2006/spreadsheetDrawing">
      <xdr:col>112</xdr:col>
      <xdr:colOff>38100</xdr:colOff>
      <xdr:row>107</xdr:row>
      <xdr:rowOff>72390</xdr:rowOff>
    </xdr:to>
    <xdr:sp macro="" textlink="">
      <xdr:nvSpPr>
        <xdr:cNvPr id="832" name="楕円 831"/>
        <xdr:cNvSpPr/>
      </xdr:nvSpPr>
      <xdr:spPr>
        <a:xfrm>
          <a:off x="21272500" y="183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19685</xdr:rowOff>
    </xdr:from>
    <xdr:to xmlns:xdr="http://schemas.openxmlformats.org/drawingml/2006/spreadsheetDrawing">
      <xdr:col>116</xdr:col>
      <xdr:colOff>63500</xdr:colOff>
      <xdr:row>107</xdr:row>
      <xdr:rowOff>21590</xdr:rowOff>
    </xdr:to>
    <xdr:cxnSp macro="">
      <xdr:nvCxnSpPr>
        <xdr:cNvPr id="833" name="直線コネクタ 832"/>
        <xdr:cNvCxnSpPr/>
      </xdr:nvCxnSpPr>
      <xdr:spPr>
        <a:xfrm flipV="1">
          <a:off x="21323300" y="183648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145415</xdr:rowOff>
    </xdr:from>
    <xdr:to xmlns:xdr="http://schemas.openxmlformats.org/drawingml/2006/spreadsheetDrawing">
      <xdr:col>107</xdr:col>
      <xdr:colOff>101600</xdr:colOff>
      <xdr:row>107</xdr:row>
      <xdr:rowOff>75565</xdr:rowOff>
    </xdr:to>
    <xdr:sp macro="" textlink="">
      <xdr:nvSpPr>
        <xdr:cNvPr id="834" name="楕円 833"/>
        <xdr:cNvSpPr/>
      </xdr:nvSpPr>
      <xdr:spPr>
        <a:xfrm>
          <a:off x="20383500" y="18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21590</xdr:rowOff>
    </xdr:from>
    <xdr:to xmlns:xdr="http://schemas.openxmlformats.org/drawingml/2006/spreadsheetDrawing">
      <xdr:col>111</xdr:col>
      <xdr:colOff>177800</xdr:colOff>
      <xdr:row>107</xdr:row>
      <xdr:rowOff>24765</xdr:rowOff>
    </xdr:to>
    <xdr:cxnSp macro="">
      <xdr:nvCxnSpPr>
        <xdr:cNvPr id="835" name="直線コネクタ 834"/>
        <xdr:cNvCxnSpPr/>
      </xdr:nvCxnSpPr>
      <xdr:spPr>
        <a:xfrm flipV="1">
          <a:off x="20434300" y="18366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148590</xdr:rowOff>
    </xdr:from>
    <xdr:to xmlns:xdr="http://schemas.openxmlformats.org/drawingml/2006/spreadsheetDrawing">
      <xdr:col>102</xdr:col>
      <xdr:colOff>165100</xdr:colOff>
      <xdr:row>107</xdr:row>
      <xdr:rowOff>78740</xdr:rowOff>
    </xdr:to>
    <xdr:sp macro="" textlink="">
      <xdr:nvSpPr>
        <xdr:cNvPr id="836" name="楕円 835"/>
        <xdr:cNvSpPr/>
      </xdr:nvSpPr>
      <xdr:spPr>
        <a:xfrm>
          <a:off x="19494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24765</xdr:rowOff>
    </xdr:from>
    <xdr:to xmlns:xdr="http://schemas.openxmlformats.org/drawingml/2006/spreadsheetDrawing">
      <xdr:col>107</xdr:col>
      <xdr:colOff>50800</xdr:colOff>
      <xdr:row>107</xdr:row>
      <xdr:rowOff>27940</xdr:rowOff>
    </xdr:to>
    <xdr:cxnSp macro="">
      <xdr:nvCxnSpPr>
        <xdr:cNvPr id="837" name="直線コネクタ 836"/>
        <xdr:cNvCxnSpPr/>
      </xdr:nvCxnSpPr>
      <xdr:spPr>
        <a:xfrm flipV="1">
          <a:off x="19545300" y="18369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151765</xdr:rowOff>
    </xdr:from>
    <xdr:to xmlns:xdr="http://schemas.openxmlformats.org/drawingml/2006/spreadsheetDrawing">
      <xdr:col>98</xdr:col>
      <xdr:colOff>38100</xdr:colOff>
      <xdr:row>107</xdr:row>
      <xdr:rowOff>81915</xdr:rowOff>
    </xdr:to>
    <xdr:sp macro="" textlink="">
      <xdr:nvSpPr>
        <xdr:cNvPr id="838" name="楕円 837"/>
        <xdr:cNvSpPr/>
      </xdr:nvSpPr>
      <xdr:spPr>
        <a:xfrm>
          <a:off x="18605500" y="183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27940</xdr:rowOff>
    </xdr:from>
    <xdr:to xmlns:xdr="http://schemas.openxmlformats.org/drawingml/2006/spreadsheetDrawing">
      <xdr:col>102</xdr:col>
      <xdr:colOff>114300</xdr:colOff>
      <xdr:row>107</xdr:row>
      <xdr:rowOff>31115</xdr:rowOff>
    </xdr:to>
    <xdr:cxnSp macro="">
      <xdr:nvCxnSpPr>
        <xdr:cNvPr id="839" name="直線コネクタ 838"/>
        <xdr:cNvCxnSpPr/>
      </xdr:nvCxnSpPr>
      <xdr:spPr>
        <a:xfrm flipV="1">
          <a:off x="18656300" y="183730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3175</xdr:rowOff>
    </xdr:from>
    <xdr:ext cx="469900" cy="259080"/>
    <xdr:sp macro="" textlink="">
      <xdr:nvSpPr>
        <xdr:cNvPr id="840" name="n_1aveValue【庁舎】&#10;一人当たり面積"/>
        <xdr:cNvSpPr txBox="1"/>
      </xdr:nvSpPr>
      <xdr:spPr>
        <a:xfrm>
          <a:off x="21075650" y="1800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13335</xdr:rowOff>
    </xdr:from>
    <xdr:ext cx="467360" cy="259080"/>
    <xdr:sp macro="" textlink="">
      <xdr:nvSpPr>
        <xdr:cNvPr id="841" name="n_2aveValue【庁舎】&#10;一人当たり面積"/>
        <xdr:cNvSpPr txBox="1"/>
      </xdr:nvSpPr>
      <xdr:spPr>
        <a:xfrm>
          <a:off x="20199350" y="18015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167005</xdr:rowOff>
    </xdr:from>
    <xdr:ext cx="467360" cy="256540"/>
    <xdr:sp macro="" textlink="">
      <xdr:nvSpPr>
        <xdr:cNvPr id="842" name="n_3aveValue【庁舎】&#10;一人当たり面積"/>
        <xdr:cNvSpPr txBox="1"/>
      </xdr:nvSpPr>
      <xdr:spPr>
        <a:xfrm>
          <a:off x="19310350" y="17997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162560</xdr:rowOff>
    </xdr:from>
    <xdr:ext cx="467360" cy="259080"/>
    <xdr:sp macro="" textlink="">
      <xdr:nvSpPr>
        <xdr:cNvPr id="843" name="n_4aveValue【庁舎】&#10;一人当たり面積"/>
        <xdr:cNvSpPr txBox="1"/>
      </xdr:nvSpPr>
      <xdr:spPr>
        <a:xfrm>
          <a:off x="1842135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63500</xdr:rowOff>
    </xdr:from>
    <xdr:ext cx="469900" cy="256540"/>
    <xdr:sp macro="" textlink="">
      <xdr:nvSpPr>
        <xdr:cNvPr id="844" name="n_1mainValue【庁舎】&#10;一人当たり面積"/>
        <xdr:cNvSpPr txBox="1"/>
      </xdr:nvSpPr>
      <xdr:spPr>
        <a:xfrm>
          <a:off x="21075650" y="18408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66675</xdr:rowOff>
    </xdr:from>
    <xdr:ext cx="467360" cy="256540"/>
    <xdr:sp macro="" textlink="">
      <xdr:nvSpPr>
        <xdr:cNvPr id="845" name="n_2mainValue【庁舎】&#10;一人当たり面積"/>
        <xdr:cNvSpPr txBox="1"/>
      </xdr:nvSpPr>
      <xdr:spPr>
        <a:xfrm>
          <a:off x="20199350" y="184118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69850</xdr:rowOff>
    </xdr:from>
    <xdr:ext cx="467360" cy="259080"/>
    <xdr:sp macro="" textlink="">
      <xdr:nvSpPr>
        <xdr:cNvPr id="846" name="n_3mainValue【庁舎】&#10;一人当たり面積"/>
        <xdr:cNvSpPr txBox="1"/>
      </xdr:nvSpPr>
      <xdr:spPr>
        <a:xfrm>
          <a:off x="19310350" y="18415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73025</xdr:rowOff>
    </xdr:from>
    <xdr:ext cx="467360" cy="259080"/>
    <xdr:sp macro="" textlink="">
      <xdr:nvSpPr>
        <xdr:cNvPr id="847" name="n_4mainValue【庁舎】&#10;一人当たり面積"/>
        <xdr:cNvSpPr txBox="1"/>
      </xdr:nvSpPr>
      <xdr:spPr>
        <a:xfrm>
          <a:off x="18421350" y="18418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図書館は平成</a:t>
          </a:r>
          <a:r>
            <a:rPr lang="en-US" altLang="ja-JP" sz="1100" b="0" i="0" baseline="0">
              <a:solidFill>
                <a:schemeClr val="dk1"/>
              </a:solidFill>
              <a:effectLst/>
              <a:latin typeface="ＭＳ Ｐゴシック"/>
              <a:ea typeface="ＭＳ Ｐゴシック"/>
              <a:cs typeface="+mn-cs"/>
            </a:rPr>
            <a:t>17</a:t>
          </a:r>
          <a:r>
            <a:rPr lang="ja-JP" altLang="ja-JP" sz="1100" b="0" i="0" baseline="0">
              <a:solidFill>
                <a:schemeClr val="dk1"/>
              </a:solidFill>
              <a:effectLst/>
              <a:latin typeface="ＭＳ Ｐゴシック"/>
              <a:ea typeface="ＭＳ Ｐゴシック"/>
              <a:cs typeface="+mn-cs"/>
            </a:rPr>
            <a:t>年に建設しており、体育館は</a:t>
          </a:r>
          <a:r>
            <a:rPr lang="en-US" altLang="ja-JP" sz="1100" b="0" i="0" baseline="0">
              <a:solidFill>
                <a:schemeClr val="dk1"/>
              </a:solidFill>
              <a:effectLst/>
              <a:latin typeface="ＭＳ Ｐゴシック"/>
              <a:ea typeface="ＭＳ Ｐゴシック"/>
              <a:cs typeface="+mn-cs"/>
            </a:rPr>
            <a:t>40</a:t>
          </a:r>
          <a:r>
            <a:rPr lang="ja-JP" altLang="ja-JP" sz="1100" b="0" i="0" baseline="0">
              <a:solidFill>
                <a:schemeClr val="dk1"/>
              </a:solidFill>
              <a:effectLst/>
              <a:latin typeface="ＭＳ Ｐゴシック"/>
              <a:ea typeface="ＭＳ Ｐゴシック"/>
              <a:cs typeface="+mn-cs"/>
            </a:rPr>
            <a:t>年以上経過するものもあるが平成</a:t>
          </a:r>
          <a:r>
            <a:rPr lang="en-US" altLang="ja-JP" sz="1100" b="0" i="0" baseline="0">
              <a:solidFill>
                <a:schemeClr val="dk1"/>
              </a:solidFill>
              <a:effectLst/>
              <a:latin typeface="ＭＳ Ｐゴシック"/>
              <a:ea typeface="ＭＳ Ｐゴシック"/>
              <a:cs typeface="+mn-cs"/>
            </a:rPr>
            <a:t>16</a:t>
          </a:r>
          <a:r>
            <a:rPr lang="ja-JP" altLang="ja-JP" sz="1100" b="0" i="0" baseline="0">
              <a:solidFill>
                <a:schemeClr val="dk1"/>
              </a:solidFill>
              <a:effectLst/>
              <a:latin typeface="ＭＳ Ｐゴシック"/>
              <a:ea typeface="ＭＳ Ｐゴシック"/>
              <a:cs typeface="+mn-cs"/>
            </a:rPr>
            <a:t>年築のものもあり、有形固定資産減価償却率は類似団体内平均と比較して低い水準である。一般廃棄物処理施設は類似団体内平均と同程度である。</a:t>
          </a:r>
          <a:endParaRPr lang="ja-JP" altLang="ja-JP" sz="1400">
            <a:effectLst/>
            <a:latin typeface="ＭＳ Ｐゴシック"/>
            <a:ea typeface="ＭＳ Ｐゴシック"/>
          </a:endParaRPr>
        </a:p>
        <a:p>
          <a:pPr eaLnBrk="1" fontAlgn="auto" latinLnBrk="0" hangingPunct="1"/>
          <a:r>
            <a:rPr lang="ja-JP" altLang="ja-JP" sz="1100" b="0" i="0" baseline="0">
              <a:solidFill>
                <a:schemeClr val="dk1"/>
              </a:solidFill>
              <a:effectLst/>
              <a:latin typeface="ＭＳ Ｐゴシック"/>
              <a:ea typeface="ＭＳ Ｐゴシック"/>
              <a:cs typeface="+mn-cs"/>
            </a:rPr>
            <a:t>　保健センター、福祉施設については類似団体内平均と比較して高い水準である。</a:t>
          </a:r>
          <a:r>
            <a:rPr kumimoji="1" lang="ja-JP" altLang="ja-JP" sz="1100" b="0" i="0" baseline="0">
              <a:solidFill>
                <a:schemeClr val="dk1"/>
              </a:solidFill>
              <a:effectLst/>
              <a:latin typeface="ＭＳ Ｐゴシック"/>
              <a:ea typeface="ＭＳ Ｐゴシック"/>
              <a:cs typeface="+mn-cs"/>
            </a:rPr>
            <a:t>保健センターは築</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年以上経過しており、今後は町民の利便性などを考慮し、改修だけでなく、建替えや複合化なども検討する必要がある。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庁舎については、築</a:t>
          </a:r>
          <a:r>
            <a:rPr kumimoji="1" lang="en-US" altLang="ja-JP" sz="1100" b="0" i="0" baseline="0">
              <a:solidFill>
                <a:schemeClr val="dk1"/>
              </a:solidFill>
              <a:effectLst/>
              <a:latin typeface="ＭＳ Ｐゴシック"/>
              <a:ea typeface="ＭＳ Ｐゴシック"/>
              <a:cs typeface="+mn-cs"/>
            </a:rPr>
            <a:t>40</a:t>
          </a:r>
          <a:r>
            <a:rPr kumimoji="1" lang="ja-JP" altLang="ja-JP" sz="1100" b="0" i="0" baseline="0">
              <a:solidFill>
                <a:schemeClr val="dk1"/>
              </a:solidFill>
              <a:effectLst/>
              <a:latin typeface="ＭＳ Ｐゴシック"/>
              <a:ea typeface="ＭＳ Ｐゴシック"/>
              <a:cs typeface="+mn-cs"/>
            </a:rPr>
            <a:t>年以上経過しており、平成</a:t>
          </a:r>
          <a:r>
            <a:rPr kumimoji="1" lang="en-US" altLang="ja-JP" sz="1100" b="0" i="0" baseline="0">
              <a:solidFill>
                <a:schemeClr val="dk1"/>
              </a:solidFill>
              <a:effectLst/>
              <a:latin typeface="ＭＳ Ｐゴシック"/>
              <a:ea typeface="ＭＳ Ｐゴシック"/>
              <a:cs typeface="+mn-cs"/>
            </a:rPr>
            <a:t>25</a:t>
          </a:r>
          <a:r>
            <a:rPr kumimoji="1" lang="ja-JP" altLang="ja-JP" sz="1100" b="0" i="0" baseline="0">
              <a:solidFill>
                <a:schemeClr val="dk1"/>
              </a:solidFill>
              <a:effectLst/>
              <a:latin typeface="ＭＳ Ｐゴシック"/>
              <a:ea typeface="ＭＳ Ｐゴシック"/>
              <a:cs typeface="+mn-cs"/>
            </a:rPr>
            <a:t>年に耐震補強工事を行った。その後、屋根の防水工事も行っているが、老朽化が進んでいるため、多額の修繕費用が必要となる見込み。今後は、建替えや複合化なども検討する必要がある</a:t>
          </a:r>
          <a:r>
            <a:rPr kumimoji="1" lang="ja-JP" altLang="ja-JP" sz="1100" b="0" i="0" baseline="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消防施設については、平成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年度以降、類似団体内平均と比較して低い水準となっている。これは、消防団詰所</a:t>
          </a:r>
          <a:r>
            <a:rPr kumimoji="1" lang="ja-JP" altLang="en-US" sz="1100" b="0" i="0" baseline="0">
              <a:solidFill>
                <a:schemeClr val="dk1"/>
              </a:solidFill>
              <a:effectLst/>
              <a:latin typeface="ＭＳ Ｐゴシック"/>
              <a:ea typeface="ＭＳ Ｐゴシック"/>
              <a:cs typeface="+mn-cs"/>
            </a:rPr>
            <a:t>（</a:t>
          </a:r>
          <a:r>
            <a:rPr kumimoji="1" lang="en-US" altLang="ja-JP" sz="1100" b="0" i="0" baseline="0">
              <a:solidFill>
                <a:schemeClr val="dk1"/>
              </a:solidFill>
              <a:effectLst/>
              <a:latin typeface="ＭＳ Ｐゴシック"/>
              <a:ea typeface="ＭＳ Ｐゴシック"/>
              <a:cs typeface="+mn-cs"/>
            </a:rPr>
            <a:t>8</a:t>
          </a:r>
          <a:r>
            <a:rPr kumimoji="1" lang="ja-JP" altLang="en-US" sz="1100" b="0" i="0" baseline="0">
              <a:solidFill>
                <a:schemeClr val="dk1"/>
              </a:solidFill>
              <a:effectLst/>
              <a:latin typeface="ＭＳ Ｐゴシック"/>
              <a:ea typeface="ＭＳ Ｐゴシック"/>
              <a:cs typeface="+mn-cs"/>
            </a:rPr>
            <a:t>か所）を</a:t>
          </a:r>
          <a:r>
            <a:rPr kumimoji="1" lang="ja-JP" altLang="ja-JP" sz="1100" b="0" i="0" baseline="0">
              <a:solidFill>
                <a:schemeClr val="dk1"/>
              </a:solidFill>
              <a:effectLst/>
              <a:latin typeface="ＭＳ Ｐゴシック"/>
              <a:ea typeface="ＭＳ Ｐゴシック"/>
              <a:cs typeface="+mn-cs"/>
            </a:rPr>
            <a:t>平成</a:t>
          </a:r>
          <a:r>
            <a:rPr kumimoji="1" lang="en-US" altLang="ja-JP" sz="1100" b="0" i="0" baseline="0">
              <a:solidFill>
                <a:schemeClr val="dk1"/>
              </a:solidFill>
              <a:effectLst/>
              <a:latin typeface="ＭＳ Ｐゴシック"/>
              <a:ea typeface="ＭＳ Ｐゴシック"/>
              <a:cs typeface="+mn-cs"/>
            </a:rPr>
            <a:t>22</a:t>
          </a:r>
          <a:r>
            <a:rPr kumimoji="1" lang="ja-JP" altLang="ja-JP" sz="1100" b="0" i="0" baseline="0">
              <a:solidFill>
                <a:schemeClr val="dk1"/>
              </a:solidFill>
              <a:effectLst/>
              <a:latin typeface="ＭＳ Ｐゴシック"/>
              <a:ea typeface="ＭＳ Ｐゴシック"/>
              <a:cs typeface="+mn-cs"/>
            </a:rPr>
            <a:t>年度から令和</a:t>
          </a:r>
          <a:r>
            <a:rPr kumimoji="1" lang="en-US" altLang="ja-JP" sz="1100" b="0" i="0" baseline="0">
              <a:solidFill>
                <a:schemeClr val="dk1"/>
              </a:solidFill>
              <a:effectLst/>
              <a:latin typeface="ＭＳ Ｐゴシック"/>
              <a:ea typeface="ＭＳ Ｐゴシック"/>
              <a:cs typeface="+mn-cs"/>
            </a:rPr>
            <a:t>2</a:t>
          </a:r>
          <a:r>
            <a:rPr kumimoji="1" lang="ja-JP" altLang="ja-JP" sz="1100" b="0" i="0" baseline="0">
              <a:solidFill>
                <a:schemeClr val="dk1"/>
              </a:solidFill>
              <a:effectLst/>
              <a:latin typeface="ＭＳ Ｐゴシック"/>
              <a:ea typeface="ＭＳ Ｐゴシック"/>
              <a:cs typeface="+mn-cs"/>
            </a:rPr>
            <a:t>年度</a:t>
          </a:r>
          <a:r>
            <a:rPr kumimoji="1" lang="ja-JP" altLang="en-US" sz="1100" b="0" i="0" baseline="0">
              <a:solidFill>
                <a:schemeClr val="dk1"/>
              </a:solidFill>
              <a:effectLst/>
              <a:latin typeface="ＭＳ Ｐゴシック"/>
              <a:ea typeface="ＭＳ Ｐゴシック"/>
              <a:cs typeface="+mn-cs"/>
            </a:rPr>
            <a:t>にかけて順次</a:t>
          </a:r>
          <a:r>
            <a:rPr kumimoji="1" lang="ja-JP" altLang="ja-JP" sz="1100" b="0" i="0" baseline="0">
              <a:solidFill>
                <a:schemeClr val="dk1"/>
              </a:solidFill>
              <a:effectLst/>
              <a:latin typeface="ＭＳ Ｐゴシック"/>
              <a:ea typeface="ＭＳ Ｐゴシック"/>
              <a:cs typeface="+mn-cs"/>
            </a:rPr>
            <a:t>建替え</a:t>
          </a:r>
          <a:r>
            <a:rPr kumimoji="1" lang="ja-JP" altLang="en-US" sz="1100" b="0" i="0" baseline="0">
              <a:solidFill>
                <a:schemeClr val="dk1"/>
              </a:solidFill>
              <a:effectLst/>
              <a:latin typeface="ＭＳ Ｐゴシック"/>
              <a:ea typeface="ＭＳ Ｐゴシック"/>
              <a:cs typeface="+mn-cs"/>
            </a:rPr>
            <a:t>を行ったためである</a:t>
          </a:r>
          <a:r>
            <a:rPr kumimoji="1" lang="ja-JP" altLang="ja-JP" sz="1100" b="0" i="0" baseline="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b="0" i="0" baseline="0">
              <a:solidFill>
                <a:schemeClr val="dk1"/>
              </a:solidFill>
              <a:effectLst/>
              <a:latin typeface="ＭＳ Ｐゴシック"/>
              <a:ea typeface="ＭＳ Ｐゴシック"/>
              <a:cs typeface="+mn-cs"/>
            </a:rPr>
            <a:t>　それぞれの施設において、令和元年度に個別施設計画を策定しており、施設の維持補修、長寿命化に取り組んでいく。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6581813</v>
      </c>
      <c r="BO4" s="216"/>
      <c r="BP4" s="216"/>
      <c r="BQ4" s="216"/>
      <c r="BR4" s="216"/>
      <c r="BS4" s="216"/>
      <c r="BT4" s="216"/>
      <c r="BU4" s="219"/>
      <c r="BV4" s="213">
        <v>6176112</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7.7</v>
      </c>
      <c r="CU4" s="237"/>
      <c r="CV4" s="237"/>
      <c r="CW4" s="237"/>
      <c r="CX4" s="237"/>
      <c r="CY4" s="237"/>
      <c r="CZ4" s="237"/>
      <c r="DA4" s="245"/>
      <c r="DB4" s="229">
        <v>7.9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74</v>
      </c>
      <c r="AV5" s="139"/>
      <c r="AW5" s="139"/>
      <c r="AX5" s="139"/>
      <c r="AY5" s="190" t="s">
        <v>146</v>
      </c>
      <c r="AZ5" s="198"/>
      <c r="BA5" s="198"/>
      <c r="BB5" s="198"/>
      <c r="BC5" s="198"/>
      <c r="BD5" s="198"/>
      <c r="BE5" s="198"/>
      <c r="BF5" s="198"/>
      <c r="BG5" s="198"/>
      <c r="BH5" s="198"/>
      <c r="BI5" s="198"/>
      <c r="BJ5" s="198"/>
      <c r="BK5" s="198"/>
      <c r="BL5" s="198"/>
      <c r="BM5" s="209"/>
      <c r="BN5" s="214">
        <v>6306243</v>
      </c>
      <c r="BO5" s="217"/>
      <c r="BP5" s="217"/>
      <c r="BQ5" s="217"/>
      <c r="BR5" s="217"/>
      <c r="BS5" s="217"/>
      <c r="BT5" s="217"/>
      <c r="BU5" s="220"/>
      <c r="BV5" s="214">
        <v>5930525</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91.6</v>
      </c>
      <c r="CU5" s="238"/>
      <c r="CV5" s="238"/>
      <c r="CW5" s="238"/>
      <c r="CX5" s="238"/>
      <c r="CY5" s="238"/>
      <c r="CZ5" s="238"/>
      <c r="DA5" s="246"/>
      <c r="DB5" s="230">
        <v>86.3</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166</v>
      </c>
      <c r="AZ6" s="198"/>
      <c r="BA6" s="198"/>
      <c r="BB6" s="198"/>
      <c r="BC6" s="198"/>
      <c r="BD6" s="198"/>
      <c r="BE6" s="198"/>
      <c r="BF6" s="198"/>
      <c r="BG6" s="198"/>
      <c r="BH6" s="198"/>
      <c r="BI6" s="198"/>
      <c r="BJ6" s="198"/>
      <c r="BK6" s="198"/>
      <c r="BL6" s="198"/>
      <c r="BM6" s="209"/>
      <c r="BN6" s="214">
        <v>275570</v>
      </c>
      <c r="BO6" s="217"/>
      <c r="BP6" s="217"/>
      <c r="BQ6" s="217"/>
      <c r="BR6" s="217"/>
      <c r="BS6" s="217"/>
      <c r="BT6" s="217"/>
      <c r="BU6" s="220"/>
      <c r="BV6" s="214">
        <v>245587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92.5</v>
      </c>
      <c r="CU6" s="239"/>
      <c r="CV6" s="239"/>
      <c r="CW6" s="239"/>
      <c r="CX6" s="239"/>
      <c r="CY6" s="239"/>
      <c r="CZ6" s="239"/>
      <c r="DA6" s="247"/>
      <c r="DB6" s="231">
        <v>89.6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59964</v>
      </c>
      <c r="BO7" s="217"/>
      <c r="BP7" s="217"/>
      <c r="BQ7" s="217"/>
      <c r="BR7" s="217"/>
      <c r="BS7" s="217"/>
      <c r="BT7" s="217"/>
      <c r="BU7" s="220"/>
      <c r="BV7" s="214">
        <v>20266</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2799966</v>
      </c>
      <c r="CU7" s="217"/>
      <c r="CV7" s="217"/>
      <c r="CW7" s="217"/>
      <c r="CX7" s="217"/>
      <c r="CY7" s="217"/>
      <c r="CZ7" s="217"/>
      <c r="DA7" s="220"/>
      <c r="DB7" s="214">
        <v>2858747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74</v>
      </c>
      <c r="AV8" s="139"/>
      <c r="AW8" s="139"/>
      <c r="AX8" s="139"/>
      <c r="AY8" s="190" t="s">
        <v>177</v>
      </c>
      <c r="AZ8" s="198"/>
      <c r="BA8" s="198"/>
      <c r="BB8" s="198"/>
      <c r="BC8" s="198"/>
      <c r="BD8" s="198"/>
      <c r="BE8" s="198"/>
      <c r="BF8" s="198"/>
      <c r="BG8" s="198"/>
      <c r="BH8" s="198"/>
      <c r="BI8" s="198"/>
      <c r="BJ8" s="198"/>
      <c r="BK8" s="198"/>
      <c r="BL8" s="198"/>
      <c r="BM8" s="209"/>
      <c r="BN8" s="214">
        <v>215606</v>
      </c>
      <c r="BO8" s="217"/>
      <c r="BP8" s="217"/>
      <c r="BQ8" s="217"/>
      <c r="BR8" s="217"/>
      <c r="BS8" s="217"/>
      <c r="BT8" s="217"/>
      <c r="BU8" s="220"/>
      <c r="BV8" s="214">
        <v>225321</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0.28000000000000003</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6934</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-9715</v>
      </c>
      <c r="BO9" s="217"/>
      <c r="BP9" s="217"/>
      <c r="BQ9" s="217"/>
      <c r="BR9" s="217"/>
      <c r="BS9" s="217"/>
      <c r="BT9" s="217"/>
      <c r="BU9" s="220"/>
      <c r="BV9" s="214">
        <v>29063</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14</v>
      </c>
      <c r="CU9" s="238"/>
      <c r="CV9" s="238"/>
      <c r="CW9" s="238"/>
      <c r="CX9" s="238"/>
      <c r="CY9" s="238"/>
      <c r="CZ9" s="238"/>
      <c r="DA9" s="246"/>
      <c r="DB9" s="230">
        <v>12.5</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7345</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74</v>
      </c>
      <c r="AV10" s="139"/>
      <c r="AW10" s="139"/>
      <c r="AX10" s="139"/>
      <c r="AY10" s="190" t="s">
        <v>188</v>
      </c>
      <c r="AZ10" s="198"/>
      <c r="BA10" s="198"/>
      <c r="BB10" s="198"/>
      <c r="BC10" s="198"/>
      <c r="BD10" s="198"/>
      <c r="BE10" s="198"/>
      <c r="BF10" s="198"/>
      <c r="BG10" s="198"/>
      <c r="BH10" s="198"/>
      <c r="BI10" s="198"/>
      <c r="BJ10" s="198"/>
      <c r="BK10" s="198"/>
      <c r="BL10" s="198"/>
      <c r="BM10" s="209"/>
      <c r="BN10" s="214">
        <v>112687</v>
      </c>
      <c r="BO10" s="217"/>
      <c r="BP10" s="217"/>
      <c r="BQ10" s="217"/>
      <c r="BR10" s="217"/>
      <c r="BS10" s="217"/>
      <c r="BT10" s="217"/>
      <c r="BU10" s="220"/>
      <c r="BV10" s="214">
        <v>332900</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184</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195</v>
      </c>
      <c r="AV11" s="139"/>
      <c r="AW11" s="139"/>
      <c r="AX11" s="139"/>
      <c r="AY11" s="190" t="s">
        <v>197</v>
      </c>
      <c r="AZ11" s="198"/>
      <c r="BA11" s="198"/>
      <c r="BB11" s="198"/>
      <c r="BC11" s="198"/>
      <c r="BD11" s="198"/>
      <c r="BE11" s="198"/>
      <c r="BF11" s="198"/>
      <c r="BG11" s="198"/>
      <c r="BH11" s="198"/>
      <c r="BI11" s="198"/>
      <c r="BJ11" s="198"/>
      <c r="BK11" s="198"/>
      <c r="BL11" s="198"/>
      <c r="BM11" s="209"/>
      <c r="BN11" s="214">
        <v>28891</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7043</v>
      </c>
      <c r="S12" s="108"/>
      <c r="T12" s="108"/>
      <c r="U12" s="108"/>
      <c r="V12" s="120"/>
      <c r="W12" s="132" t="s">
        <v>5</v>
      </c>
      <c r="X12" s="139"/>
      <c r="Y12" s="139"/>
      <c r="Z12" s="139"/>
      <c r="AA12" s="139"/>
      <c r="AB12" s="144"/>
      <c r="AC12" s="148" t="s">
        <v>109</v>
      </c>
      <c r="AD12" s="155"/>
      <c r="AE12" s="155"/>
      <c r="AF12" s="155"/>
      <c r="AG12" s="158"/>
      <c r="AH12" s="148" t="s">
        <v>205</v>
      </c>
      <c r="AI12" s="155"/>
      <c r="AJ12" s="155"/>
      <c r="AK12" s="155"/>
      <c r="AL12" s="170"/>
      <c r="AM12" s="175" t="s">
        <v>207</v>
      </c>
      <c r="AN12" s="58"/>
      <c r="AO12" s="58"/>
      <c r="AP12" s="58"/>
      <c r="AQ12" s="58"/>
      <c r="AR12" s="58"/>
      <c r="AS12" s="58"/>
      <c r="AT12" s="63"/>
      <c r="AU12" s="182" t="s">
        <v>195</v>
      </c>
      <c r="AV12" s="139"/>
      <c r="AW12" s="139"/>
      <c r="AX12" s="139"/>
      <c r="AY12" s="190" t="s">
        <v>209</v>
      </c>
      <c r="AZ12" s="198"/>
      <c r="BA12" s="198"/>
      <c r="BB12" s="198"/>
      <c r="BC12" s="198"/>
      <c r="BD12" s="198"/>
      <c r="BE12" s="198"/>
      <c r="BF12" s="198"/>
      <c r="BG12" s="198"/>
      <c r="BH12" s="198"/>
      <c r="BI12" s="198"/>
      <c r="BJ12" s="198"/>
      <c r="BK12" s="198"/>
      <c r="BL12" s="198"/>
      <c r="BM12" s="209"/>
      <c r="BN12" s="214">
        <v>60727</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7024</v>
      </c>
      <c r="S13" s="109"/>
      <c r="T13" s="109"/>
      <c r="U13" s="109"/>
      <c r="V13" s="121"/>
      <c r="W13" s="130" t="s">
        <v>214</v>
      </c>
      <c r="X13" s="56"/>
      <c r="Y13" s="56"/>
      <c r="Z13" s="56"/>
      <c r="AA13" s="56"/>
      <c r="AB13" s="25"/>
      <c r="AC13" s="72">
        <v>741</v>
      </c>
      <c r="AD13" s="80"/>
      <c r="AE13" s="80"/>
      <c r="AF13" s="80"/>
      <c r="AG13" s="84"/>
      <c r="AH13" s="72">
        <v>819</v>
      </c>
      <c r="AI13" s="80"/>
      <c r="AJ13" s="80"/>
      <c r="AK13" s="80"/>
      <c r="AL13" s="118"/>
      <c r="AM13" s="175" t="s">
        <v>215</v>
      </c>
      <c r="AN13" s="58"/>
      <c r="AO13" s="58"/>
      <c r="AP13" s="58"/>
      <c r="AQ13" s="58"/>
      <c r="AR13" s="58"/>
      <c r="AS13" s="58"/>
      <c r="AT13" s="63"/>
      <c r="AU13" s="182" t="s">
        <v>195</v>
      </c>
      <c r="AV13" s="139"/>
      <c r="AW13" s="139"/>
      <c r="AX13" s="139"/>
      <c r="AY13" s="190" t="s">
        <v>217</v>
      </c>
      <c r="AZ13" s="198"/>
      <c r="BA13" s="198"/>
      <c r="BB13" s="198"/>
      <c r="BC13" s="198"/>
      <c r="BD13" s="198"/>
      <c r="BE13" s="198"/>
      <c r="BF13" s="198"/>
      <c r="BG13" s="198"/>
      <c r="BH13" s="198"/>
      <c r="BI13" s="198"/>
      <c r="BJ13" s="198"/>
      <c r="BK13" s="198"/>
      <c r="BL13" s="198"/>
      <c r="BM13" s="209"/>
      <c r="BN13" s="214">
        <v>71136</v>
      </c>
      <c r="BO13" s="217"/>
      <c r="BP13" s="217"/>
      <c r="BQ13" s="217"/>
      <c r="BR13" s="217"/>
      <c r="BS13" s="217"/>
      <c r="BT13" s="217"/>
      <c r="BU13" s="220"/>
      <c r="BV13" s="214">
        <v>361963</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7.6</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7112</v>
      </c>
      <c r="S14" s="109"/>
      <c r="T14" s="109"/>
      <c r="U14" s="109"/>
      <c r="V14" s="121"/>
      <c r="W14" s="129"/>
      <c r="X14" s="57"/>
      <c r="Y14" s="57"/>
      <c r="Z14" s="57"/>
      <c r="AA14" s="57"/>
      <c r="AB14" s="24"/>
      <c r="AC14" s="149">
        <v>21.7</v>
      </c>
      <c r="AD14" s="156"/>
      <c r="AE14" s="156"/>
      <c r="AF14" s="156"/>
      <c r="AG14" s="159"/>
      <c r="AH14" s="149">
        <v>22.2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34.700000000000003</v>
      </c>
      <c r="CU14" s="242"/>
      <c r="CV14" s="242"/>
      <c r="CW14" s="242"/>
      <c r="CX14" s="242"/>
      <c r="CY14" s="242"/>
      <c r="CZ14" s="242"/>
      <c r="DA14" s="250"/>
      <c r="DB14" s="234">
        <v>35.4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7093</v>
      </c>
      <c r="S15" s="109"/>
      <c r="T15" s="109"/>
      <c r="U15" s="109"/>
      <c r="V15" s="121"/>
      <c r="W15" s="130" t="s">
        <v>7</v>
      </c>
      <c r="X15" s="56"/>
      <c r="Y15" s="56"/>
      <c r="Z15" s="56"/>
      <c r="AA15" s="56"/>
      <c r="AB15" s="25"/>
      <c r="AC15" s="72">
        <v>781</v>
      </c>
      <c r="AD15" s="80"/>
      <c r="AE15" s="80"/>
      <c r="AF15" s="80"/>
      <c r="AG15" s="84"/>
      <c r="AH15" s="72">
        <v>868</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710262</v>
      </c>
      <c r="BO15" s="216"/>
      <c r="BP15" s="216"/>
      <c r="BQ15" s="216"/>
      <c r="BR15" s="216"/>
      <c r="BS15" s="216"/>
      <c r="BT15" s="216"/>
      <c r="BU15" s="219"/>
      <c r="BV15" s="213">
        <v>677019</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22.9</v>
      </c>
      <c r="AD16" s="156"/>
      <c r="AE16" s="156"/>
      <c r="AF16" s="156"/>
      <c r="AG16" s="159"/>
      <c r="AH16" s="149">
        <v>23.6</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2603277</v>
      </c>
      <c r="BO16" s="217"/>
      <c r="BP16" s="217"/>
      <c r="BQ16" s="217"/>
      <c r="BR16" s="217"/>
      <c r="BS16" s="217"/>
      <c r="BT16" s="217"/>
      <c r="BU16" s="220"/>
      <c r="BV16" s="214">
        <v>2595875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229</v>
      </c>
      <c r="S17" s="110"/>
      <c r="T17" s="110"/>
      <c r="U17" s="110"/>
      <c r="V17" s="122"/>
      <c r="W17" s="130" t="s">
        <v>92</v>
      </c>
      <c r="X17" s="56"/>
      <c r="Y17" s="56"/>
      <c r="Z17" s="56"/>
      <c r="AA17" s="56"/>
      <c r="AB17" s="25"/>
      <c r="AC17" s="72">
        <v>1888</v>
      </c>
      <c r="AD17" s="80"/>
      <c r="AE17" s="80"/>
      <c r="AF17" s="80"/>
      <c r="AG17" s="84"/>
      <c r="AH17" s="72">
        <v>1997</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878558</v>
      </c>
      <c r="BO17" s="217"/>
      <c r="BP17" s="217"/>
      <c r="BQ17" s="217"/>
      <c r="BR17" s="217"/>
      <c r="BS17" s="217"/>
      <c r="BT17" s="217"/>
      <c r="BU17" s="220"/>
      <c r="BV17" s="214">
        <v>834449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95.19</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54.2</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2568490</v>
      </c>
      <c r="BO18" s="217"/>
      <c r="BP18" s="217"/>
      <c r="BQ18" s="217"/>
      <c r="BR18" s="217"/>
      <c r="BS18" s="217"/>
      <c r="BT18" s="217"/>
      <c r="BU18" s="220"/>
      <c r="BV18" s="214">
        <v>2498749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73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233</v>
      </c>
      <c r="AZ19" s="198"/>
      <c r="BA19" s="198"/>
      <c r="BB19" s="198"/>
      <c r="BC19" s="198"/>
      <c r="BD19" s="198"/>
      <c r="BE19" s="198"/>
      <c r="BF19" s="198"/>
      <c r="BG19" s="198"/>
      <c r="BH19" s="198"/>
      <c r="BI19" s="198"/>
      <c r="BJ19" s="198"/>
      <c r="BK19" s="198"/>
      <c r="BL19" s="198"/>
      <c r="BM19" s="209"/>
      <c r="BN19" s="214">
        <v>3637110</v>
      </c>
      <c r="BO19" s="217"/>
      <c r="BP19" s="217"/>
      <c r="BQ19" s="217"/>
      <c r="BR19" s="217"/>
      <c r="BS19" s="217"/>
      <c r="BT19" s="217"/>
      <c r="BU19" s="220"/>
      <c r="BV19" s="214">
        <v>3734666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2857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241</v>
      </c>
      <c r="R22" s="104"/>
      <c r="S22" s="104"/>
      <c r="T22" s="104"/>
      <c r="U22" s="104"/>
      <c r="V22" s="125"/>
      <c r="W22" s="133" t="s">
        <v>243</v>
      </c>
      <c r="X22" s="33"/>
      <c r="Y22" s="41"/>
      <c r="Z22" s="50" t="s">
        <v>5</v>
      </c>
      <c r="AA22" s="56"/>
      <c r="AB22" s="56"/>
      <c r="AC22" s="56"/>
      <c r="AD22" s="56"/>
      <c r="AE22" s="56"/>
      <c r="AF22" s="56"/>
      <c r="AG22" s="25"/>
      <c r="AH22" s="163" t="s">
        <v>182</v>
      </c>
      <c r="AI22" s="56"/>
      <c r="AJ22" s="56"/>
      <c r="AK22" s="56"/>
      <c r="AL22" s="25"/>
      <c r="AM22" s="163" t="s">
        <v>244</v>
      </c>
      <c r="AN22" s="178"/>
      <c r="AO22" s="178"/>
      <c r="AP22" s="178"/>
      <c r="AQ22" s="178"/>
      <c r="AR22" s="180"/>
      <c r="AS22" s="92" t="s">
        <v>241</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4224952</v>
      </c>
      <c r="BO22" s="216"/>
      <c r="BP22" s="216"/>
      <c r="BQ22" s="216"/>
      <c r="BR22" s="216"/>
      <c r="BS22" s="216"/>
      <c r="BT22" s="216"/>
      <c r="BU22" s="219"/>
      <c r="BV22" s="213">
        <v>4350378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3937453</v>
      </c>
      <c r="BO23" s="217"/>
      <c r="BP23" s="217"/>
      <c r="BQ23" s="217"/>
      <c r="BR23" s="217"/>
      <c r="BS23" s="217"/>
      <c r="BT23" s="217"/>
      <c r="BU23" s="220"/>
      <c r="BV23" s="214">
        <v>4073220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6450</v>
      </c>
      <c r="R24" s="80"/>
      <c r="S24" s="80"/>
      <c r="T24" s="80"/>
      <c r="U24" s="80"/>
      <c r="V24" s="84"/>
      <c r="W24" s="134"/>
      <c r="X24" s="34"/>
      <c r="Y24" s="42"/>
      <c r="Z24" s="52" t="s">
        <v>252</v>
      </c>
      <c r="AA24" s="58"/>
      <c r="AB24" s="58"/>
      <c r="AC24" s="58"/>
      <c r="AD24" s="58"/>
      <c r="AE24" s="58"/>
      <c r="AF24" s="58"/>
      <c r="AG24" s="63"/>
      <c r="AH24" s="72">
        <v>83</v>
      </c>
      <c r="AI24" s="80"/>
      <c r="AJ24" s="80"/>
      <c r="AK24" s="80"/>
      <c r="AL24" s="84"/>
      <c r="AM24" s="72">
        <v>239870</v>
      </c>
      <c r="AN24" s="80"/>
      <c r="AO24" s="80"/>
      <c r="AP24" s="80"/>
      <c r="AQ24" s="80"/>
      <c r="AR24" s="84"/>
      <c r="AS24" s="72">
        <v>2890</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2830282</v>
      </c>
      <c r="BO24" s="217"/>
      <c r="BP24" s="217"/>
      <c r="BQ24" s="217"/>
      <c r="BR24" s="217"/>
      <c r="BS24" s="217"/>
      <c r="BT24" s="217"/>
      <c r="BU24" s="220"/>
      <c r="BV24" s="214">
        <v>2786141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5160</v>
      </c>
      <c r="R25" s="80"/>
      <c r="S25" s="80"/>
      <c r="T25" s="80"/>
      <c r="U25" s="80"/>
      <c r="V25" s="84"/>
      <c r="W25" s="134"/>
      <c r="X25" s="34"/>
      <c r="Y25" s="42"/>
      <c r="Z25" s="52" t="s">
        <v>257</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156194</v>
      </c>
      <c r="BO25" s="216"/>
      <c r="BP25" s="216"/>
      <c r="BQ25" s="216"/>
      <c r="BR25" s="216"/>
      <c r="BS25" s="216"/>
      <c r="BT25" s="216"/>
      <c r="BU25" s="219"/>
      <c r="BV25" s="213">
        <v>85128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4960</v>
      </c>
      <c r="R26" s="80"/>
      <c r="S26" s="80"/>
      <c r="T26" s="80"/>
      <c r="U26" s="80"/>
      <c r="V26" s="84"/>
      <c r="W26" s="134"/>
      <c r="X26" s="34"/>
      <c r="Y26" s="42"/>
      <c r="Z26" s="52" t="s">
        <v>259</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2780</v>
      </c>
      <c r="R27" s="80"/>
      <c r="S27" s="80"/>
      <c r="T27" s="80"/>
      <c r="U27" s="80"/>
      <c r="V27" s="84"/>
      <c r="W27" s="134"/>
      <c r="X27" s="34"/>
      <c r="Y27" s="42"/>
      <c r="Z27" s="52" t="s">
        <v>262</v>
      </c>
      <c r="AA27" s="58"/>
      <c r="AB27" s="58"/>
      <c r="AC27" s="58"/>
      <c r="AD27" s="58"/>
      <c r="AE27" s="58"/>
      <c r="AF27" s="58"/>
      <c r="AG27" s="63"/>
      <c r="AH27" s="72">
        <v>1</v>
      </c>
      <c r="AI27" s="80"/>
      <c r="AJ27" s="80"/>
      <c r="AK27" s="80"/>
      <c r="AL27" s="84"/>
      <c r="AM27" s="72" t="s">
        <v>265</v>
      </c>
      <c r="AN27" s="80"/>
      <c r="AO27" s="80"/>
      <c r="AP27" s="80"/>
      <c r="AQ27" s="80"/>
      <c r="AR27" s="84"/>
      <c r="AS27" s="72" t="s">
        <v>265</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113664</v>
      </c>
      <c r="BO27" s="218"/>
      <c r="BP27" s="218"/>
      <c r="BQ27" s="218"/>
      <c r="BR27" s="218"/>
      <c r="BS27" s="218"/>
      <c r="BT27" s="218"/>
      <c r="BU27" s="221"/>
      <c r="BV27" s="215">
        <v>113664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2090</v>
      </c>
      <c r="R28" s="80"/>
      <c r="S28" s="80"/>
      <c r="T28" s="80"/>
      <c r="U28" s="80"/>
      <c r="V28" s="84"/>
      <c r="W28" s="134"/>
      <c r="X28" s="34"/>
      <c r="Y28" s="42"/>
      <c r="Z28" s="52" t="s">
        <v>34</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271</v>
      </c>
      <c r="AZ28" s="201"/>
      <c r="BA28" s="201"/>
      <c r="BB28" s="204"/>
      <c r="BC28" s="189" t="s">
        <v>99</v>
      </c>
      <c r="BD28" s="197"/>
      <c r="BE28" s="197"/>
      <c r="BF28" s="197"/>
      <c r="BG28" s="197"/>
      <c r="BH28" s="197"/>
      <c r="BI28" s="197"/>
      <c r="BJ28" s="197"/>
      <c r="BK28" s="197"/>
      <c r="BL28" s="197"/>
      <c r="BM28" s="208"/>
      <c r="BN28" s="213">
        <v>627968</v>
      </c>
      <c r="BO28" s="216"/>
      <c r="BP28" s="216"/>
      <c r="BQ28" s="216"/>
      <c r="BR28" s="216"/>
      <c r="BS28" s="216"/>
      <c r="BT28" s="216"/>
      <c r="BU28" s="219"/>
      <c r="BV28" s="213">
        <v>576008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8</v>
      </c>
      <c r="M29" s="80"/>
      <c r="N29" s="80"/>
      <c r="O29" s="80"/>
      <c r="P29" s="84"/>
      <c r="Q29" s="72">
        <v>2010</v>
      </c>
      <c r="R29" s="80"/>
      <c r="S29" s="80"/>
      <c r="T29" s="80"/>
      <c r="U29" s="80"/>
      <c r="V29" s="84"/>
      <c r="W29" s="135"/>
      <c r="X29" s="140"/>
      <c r="Y29" s="142"/>
      <c r="Z29" s="52" t="s">
        <v>276</v>
      </c>
      <c r="AA29" s="58"/>
      <c r="AB29" s="58"/>
      <c r="AC29" s="58"/>
      <c r="AD29" s="58"/>
      <c r="AE29" s="58"/>
      <c r="AF29" s="58"/>
      <c r="AG29" s="63"/>
      <c r="AH29" s="72">
        <v>84</v>
      </c>
      <c r="AI29" s="80"/>
      <c r="AJ29" s="80"/>
      <c r="AK29" s="80"/>
      <c r="AL29" s="84"/>
      <c r="AM29" s="72">
        <v>243712</v>
      </c>
      <c r="AN29" s="80"/>
      <c r="AO29" s="80"/>
      <c r="AP29" s="80"/>
      <c r="AQ29" s="80"/>
      <c r="AR29" s="84"/>
      <c r="AS29" s="72">
        <v>2901</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94483</v>
      </c>
      <c r="BO29" s="217"/>
      <c r="BP29" s="217"/>
      <c r="BQ29" s="217"/>
      <c r="BR29" s="217"/>
      <c r="BS29" s="217"/>
      <c r="BT29" s="217"/>
      <c r="BU29" s="220"/>
      <c r="BV29" s="214">
        <v>123365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95.3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700629</v>
      </c>
      <c r="BO30" s="218"/>
      <c r="BP30" s="218"/>
      <c r="BQ30" s="218"/>
      <c r="BR30" s="218"/>
      <c r="BS30" s="218"/>
      <c r="BT30" s="218"/>
      <c r="BU30" s="221"/>
      <c r="BV30" s="215">
        <v>591769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165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285</v>
      </c>
      <c r="F33" s="54"/>
      <c r="G33" s="54"/>
      <c r="H33" s="54"/>
      <c r="I33" s="54"/>
      <c r="J33" s="54"/>
      <c r="K33" s="54"/>
      <c r="L33" s="54"/>
      <c r="M33" s="54"/>
      <c r="N33" s="54"/>
      <c r="O33" s="54"/>
      <c r="P33" s="54"/>
      <c r="Q33" s="54"/>
      <c r="R33" s="54"/>
      <c r="S33" s="54"/>
      <c r="T33" s="54"/>
      <c r="U33" s="37" t="s">
        <v>121</v>
      </c>
      <c r="V33" s="37"/>
      <c r="W33" s="54" t="s">
        <v>285</v>
      </c>
      <c r="X33" s="54"/>
      <c r="Y33" s="54"/>
      <c r="Z33" s="54"/>
      <c r="AA33" s="54"/>
      <c r="AB33" s="54"/>
      <c r="AC33" s="54"/>
      <c r="AD33" s="54"/>
      <c r="AE33" s="54"/>
      <c r="AF33" s="54"/>
      <c r="AG33" s="54"/>
      <c r="AH33" s="54"/>
      <c r="AI33" s="54"/>
      <c r="AJ33" s="54"/>
      <c r="AK33" s="54"/>
      <c r="AL33" s="54"/>
      <c r="AM33" s="37" t="s">
        <v>121</v>
      </c>
      <c r="AN33" s="37"/>
      <c r="AO33" s="54" t="s">
        <v>285</v>
      </c>
      <c r="AP33" s="54"/>
      <c r="AQ33" s="54"/>
      <c r="AR33" s="54"/>
      <c r="AS33" s="54"/>
      <c r="AT33" s="54"/>
      <c r="AU33" s="54"/>
      <c r="AV33" s="54"/>
      <c r="AW33" s="54"/>
      <c r="AX33" s="54"/>
      <c r="AY33" s="54"/>
      <c r="AZ33" s="54"/>
      <c r="BA33" s="54"/>
      <c r="BB33" s="54"/>
      <c r="BC33" s="54"/>
      <c r="BD33" s="37"/>
      <c r="BE33" s="54" t="s">
        <v>286</v>
      </c>
      <c r="BF33" s="54"/>
      <c r="BG33" s="54" t="s">
        <v>168</v>
      </c>
      <c r="BH33" s="54"/>
      <c r="BI33" s="54"/>
      <c r="BJ33" s="54"/>
      <c r="BK33" s="54"/>
      <c r="BL33" s="54"/>
      <c r="BM33" s="54"/>
      <c r="BN33" s="54"/>
      <c r="BO33" s="54"/>
      <c r="BP33" s="54"/>
      <c r="BQ33" s="54"/>
      <c r="BR33" s="54"/>
      <c r="BS33" s="54"/>
      <c r="BT33" s="54"/>
      <c r="BU33" s="54"/>
      <c r="BV33" s="37"/>
      <c r="BW33" s="37" t="s">
        <v>286</v>
      </c>
      <c r="BX33" s="37"/>
      <c r="BY33" s="54" t="s">
        <v>107</v>
      </c>
      <c r="BZ33" s="54"/>
      <c r="CA33" s="54"/>
      <c r="CB33" s="54"/>
      <c r="CC33" s="54"/>
      <c r="CD33" s="54"/>
      <c r="CE33" s="54"/>
      <c r="CF33" s="54"/>
      <c r="CG33" s="54"/>
      <c r="CH33" s="54"/>
      <c r="CI33" s="54"/>
      <c r="CJ33" s="54"/>
      <c r="CK33" s="54"/>
      <c r="CL33" s="54"/>
      <c r="CM33" s="54"/>
      <c r="CN33" s="54"/>
      <c r="CO33" s="37" t="s">
        <v>121</v>
      </c>
      <c r="CP33" s="37"/>
      <c r="CQ33" s="54" t="s">
        <v>288</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宮崎県市町村総合事務組合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綾町土地開発公社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宮崎県市町村総合事務組合　市町村交通災害共済事業特別会計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綾町農業支援センター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IF('各会計、関係団体の財政状況及び健全化判断比率'!B34="","",'各会計、関係団体の財政状況及び健全化判断比率'!B34)</f>
        <v>浄化槽事業特別会計</v>
      </c>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宮崎県市町村総合事務組合　自治会館管理運営特別会計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宮崎県後期高齢者医療広域連合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宮崎県後期高齢者医療広域連合　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WPkgG/YEWLVSMSaAqD34zwcjX17PywbupYaFeobCPgkyWi7FP3nN+yKrTh616nCwYo4yHcGxzeU7x7F1o0DA==" saltValue="B+WZ4L97A4+a4DXesSEBN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249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315</v>
      </c>
      <c r="AA4" s="139"/>
      <c r="AB4" s="139"/>
      <c r="AC4" s="144"/>
      <c r="AD4" s="182" t="s">
        <v>256</v>
      </c>
      <c r="AE4" s="139"/>
      <c r="AF4" s="139"/>
      <c r="AG4" s="139"/>
      <c r="AH4" s="139"/>
      <c r="AI4" s="139"/>
      <c r="AJ4" s="139"/>
      <c r="AK4" s="144"/>
      <c r="AL4" s="182" t="s">
        <v>315</v>
      </c>
      <c r="AM4" s="139"/>
      <c r="AN4" s="139"/>
      <c r="AO4" s="144"/>
      <c r="AP4" s="298" t="s">
        <v>317</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315</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636587</v>
      </c>
      <c r="S5" s="276"/>
      <c r="T5" s="276"/>
      <c r="U5" s="276"/>
      <c r="V5" s="276"/>
      <c r="W5" s="276"/>
      <c r="X5" s="276"/>
      <c r="Y5" s="278"/>
      <c r="Z5" s="281">
        <v>9.6999999999999993</v>
      </c>
      <c r="AA5" s="281"/>
      <c r="AB5" s="281"/>
      <c r="AC5" s="281"/>
      <c r="AD5" s="286">
        <v>636587</v>
      </c>
      <c r="AE5" s="286"/>
      <c r="AF5" s="286"/>
      <c r="AG5" s="286"/>
      <c r="AH5" s="286"/>
      <c r="AI5" s="286"/>
      <c r="AJ5" s="286"/>
      <c r="AK5" s="286"/>
      <c r="AL5" s="291">
        <v>22.9</v>
      </c>
      <c r="AM5" s="293"/>
      <c r="AN5" s="293"/>
      <c r="AO5" s="295"/>
      <c r="AP5" s="260" t="s">
        <v>322</v>
      </c>
      <c r="AQ5" s="265"/>
      <c r="AR5" s="265"/>
      <c r="AS5" s="265"/>
      <c r="AT5" s="265"/>
      <c r="AU5" s="265"/>
      <c r="AV5" s="265"/>
      <c r="AW5" s="265"/>
      <c r="AX5" s="265"/>
      <c r="AY5" s="265"/>
      <c r="AZ5" s="265"/>
      <c r="BA5" s="265"/>
      <c r="BB5" s="265"/>
      <c r="BC5" s="265"/>
      <c r="BD5" s="265"/>
      <c r="BE5" s="265"/>
      <c r="BF5" s="268"/>
      <c r="BG5" s="274">
        <v>636587</v>
      </c>
      <c r="BH5" s="217"/>
      <c r="BI5" s="217"/>
      <c r="BJ5" s="217"/>
      <c r="BK5" s="217"/>
      <c r="BL5" s="217"/>
      <c r="BM5" s="217"/>
      <c r="BN5" s="279"/>
      <c r="BO5" s="282">
        <v>100</v>
      </c>
      <c r="BP5" s="282"/>
      <c r="BQ5" s="282"/>
      <c r="BR5" s="282"/>
      <c r="BS5" s="287" t="s">
        <v>201</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56862</v>
      </c>
      <c r="S6" s="217"/>
      <c r="T6" s="217"/>
      <c r="U6" s="217"/>
      <c r="V6" s="217"/>
      <c r="W6" s="217"/>
      <c r="X6" s="217"/>
      <c r="Y6" s="279"/>
      <c r="Z6" s="282">
        <v>0.9</v>
      </c>
      <c r="AA6" s="282"/>
      <c r="AB6" s="282"/>
      <c r="AC6" s="282"/>
      <c r="AD6" s="287">
        <v>56862</v>
      </c>
      <c r="AE6" s="287"/>
      <c r="AF6" s="287"/>
      <c r="AG6" s="287"/>
      <c r="AH6" s="287"/>
      <c r="AI6" s="287"/>
      <c r="AJ6" s="287"/>
      <c r="AK6" s="287"/>
      <c r="AL6" s="283">
        <v>2</v>
      </c>
      <c r="AM6" s="238"/>
      <c r="AN6" s="238"/>
      <c r="AO6" s="296"/>
      <c r="AP6" s="261" t="s">
        <v>103</v>
      </c>
      <c r="AQ6" s="1"/>
      <c r="AR6" s="1"/>
      <c r="AS6" s="1"/>
      <c r="AT6" s="1"/>
      <c r="AU6" s="1"/>
      <c r="AV6" s="1"/>
      <c r="AW6" s="1"/>
      <c r="AX6" s="1"/>
      <c r="AY6" s="1"/>
      <c r="AZ6" s="1"/>
      <c r="BA6" s="1"/>
      <c r="BB6" s="1"/>
      <c r="BC6" s="1"/>
      <c r="BD6" s="1"/>
      <c r="BE6" s="1"/>
      <c r="BF6" s="269"/>
      <c r="BG6" s="274">
        <v>636587</v>
      </c>
      <c r="BH6" s="217"/>
      <c r="BI6" s="217"/>
      <c r="BJ6" s="217"/>
      <c r="BK6" s="217"/>
      <c r="BL6" s="217"/>
      <c r="BM6" s="217"/>
      <c r="BN6" s="279"/>
      <c r="BO6" s="282">
        <v>100</v>
      </c>
      <c r="BP6" s="282"/>
      <c r="BQ6" s="282"/>
      <c r="BR6" s="282"/>
      <c r="BS6" s="287" t="s">
        <v>201</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58247</v>
      </c>
      <c r="CS6" s="217"/>
      <c r="CT6" s="217"/>
      <c r="CU6" s="217"/>
      <c r="CV6" s="217"/>
      <c r="CW6" s="217"/>
      <c r="CX6" s="217"/>
      <c r="CY6" s="279"/>
      <c r="CZ6" s="291">
        <v>0.9</v>
      </c>
      <c r="DA6" s="293"/>
      <c r="DB6" s="293"/>
      <c r="DC6" s="337"/>
      <c r="DD6" s="288" t="s">
        <v>201</v>
      </c>
      <c r="DE6" s="217"/>
      <c r="DF6" s="217"/>
      <c r="DG6" s="217"/>
      <c r="DH6" s="217"/>
      <c r="DI6" s="217"/>
      <c r="DJ6" s="217"/>
      <c r="DK6" s="217"/>
      <c r="DL6" s="217"/>
      <c r="DM6" s="217"/>
      <c r="DN6" s="217"/>
      <c r="DO6" s="217"/>
      <c r="DP6" s="279"/>
      <c r="DQ6" s="288">
        <v>58247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114</v>
      </c>
      <c r="S7" s="217"/>
      <c r="T7" s="217"/>
      <c r="U7" s="217"/>
      <c r="V7" s="217"/>
      <c r="W7" s="217"/>
      <c r="X7" s="217"/>
      <c r="Y7" s="279"/>
      <c r="Z7" s="282">
        <v>0</v>
      </c>
      <c r="AA7" s="282"/>
      <c r="AB7" s="282"/>
      <c r="AC7" s="282"/>
      <c r="AD7" s="287">
        <v>114</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238213</v>
      </c>
      <c r="BH7" s="217"/>
      <c r="BI7" s="217"/>
      <c r="BJ7" s="217"/>
      <c r="BK7" s="217"/>
      <c r="BL7" s="217"/>
      <c r="BM7" s="217"/>
      <c r="BN7" s="279"/>
      <c r="BO7" s="282">
        <v>37.4</v>
      </c>
      <c r="BP7" s="282"/>
      <c r="BQ7" s="282"/>
      <c r="BR7" s="282"/>
      <c r="BS7" s="287" t="s">
        <v>201</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1277150</v>
      </c>
      <c r="CS7" s="217"/>
      <c r="CT7" s="217"/>
      <c r="CU7" s="217"/>
      <c r="CV7" s="217"/>
      <c r="CW7" s="217"/>
      <c r="CX7" s="217"/>
      <c r="CY7" s="279"/>
      <c r="CZ7" s="282">
        <v>20.3</v>
      </c>
      <c r="DA7" s="282"/>
      <c r="DB7" s="282"/>
      <c r="DC7" s="282"/>
      <c r="DD7" s="288">
        <v>21076</v>
      </c>
      <c r="DE7" s="217"/>
      <c r="DF7" s="217"/>
      <c r="DG7" s="217"/>
      <c r="DH7" s="217"/>
      <c r="DI7" s="217"/>
      <c r="DJ7" s="217"/>
      <c r="DK7" s="217"/>
      <c r="DL7" s="217"/>
      <c r="DM7" s="217"/>
      <c r="DN7" s="217"/>
      <c r="DO7" s="217"/>
      <c r="DP7" s="279"/>
      <c r="DQ7" s="288">
        <v>570374</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1521</v>
      </c>
      <c r="S8" s="217"/>
      <c r="T8" s="217"/>
      <c r="U8" s="217"/>
      <c r="V8" s="217"/>
      <c r="W8" s="217"/>
      <c r="X8" s="217"/>
      <c r="Y8" s="279"/>
      <c r="Z8" s="282">
        <v>0</v>
      </c>
      <c r="AA8" s="282"/>
      <c r="AB8" s="282"/>
      <c r="AC8" s="282"/>
      <c r="AD8" s="287">
        <v>1521</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10490</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1490046</v>
      </c>
      <c r="CS8" s="217"/>
      <c r="CT8" s="217"/>
      <c r="CU8" s="217"/>
      <c r="CV8" s="217"/>
      <c r="CW8" s="217"/>
      <c r="CX8" s="217"/>
      <c r="CY8" s="279"/>
      <c r="CZ8" s="282">
        <v>23.6</v>
      </c>
      <c r="DA8" s="282"/>
      <c r="DB8" s="282"/>
      <c r="DC8" s="282"/>
      <c r="DD8" s="288">
        <v>13888</v>
      </c>
      <c r="DE8" s="217"/>
      <c r="DF8" s="217"/>
      <c r="DG8" s="217"/>
      <c r="DH8" s="217"/>
      <c r="DI8" s="217"/>
      <c r="DJ8" s="217"/>
      <c r="DK8" s="217"/>
      <c r="DL8" s="217"/>
      <c r="DM8" s="217"/>
      <c r="DN8" s="217"/>
      <c r="DO8" s="217"/>
      <c r="DP8" s="279"/>
      <c r="DQ8" s="288">
        <v>808896</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1237</v>
      </c>
      <c r="S9" s="217"/>
      <c r="T9" s="217"/>
      <c r="U9" s="217"/>
      <c r="V9" s="217"/>
      <c r="W9" s="217"/>
      <c r="X9" s="217"/>
      <c r="Y9" s="279"/>
      <c r="Z9" s="282">
        <v>0</v>
      </c>
      <c r="AA9" s="282"/>
      <c r="AB9" s="282"/>
      <c r="AC9" s="282"/>
      <c r="AD9" s="287">
        <v>1237</v>
      </c>
      <c r="AE9" s="287"/>
      <c r="AF9" s="287"/>
      <c r="AG9" s="287"/>
      <c r="AH9" s="287"/>
      <c r="AI9" s="287"/>
      <c r="AJ9" s="287"/>
      <c r="AK9" s="287"/>
      <c r="AL9" s="283">
        <v>0</v>
      </c>
      <c r="AM9" s="238"/>
      <c r="AN9" s="238"/>
      <c r="AO9" s="296"/>
      <c r="AP9" s="261" t="s">
        <v>340</v>
      </c>
      <c r="AQ9" s="1"/>
      <c r="AR9" s="1"/>
      <c r="AS9" s="1"/>
      <c r="AT9" s="1"/>
      <c r="AU9" s="1"/>
      <c r="AV9" s="1"/>
      <c r="AW9" s="1"/>
      <c r="AX9" s="1"/>
      <c r="AY9" s="1"/>
      <c r="AZ9" s="1"/>
      <c r="BA9" s="1"/>
      <c r="BB9" s="1"/>
      <c r="BC9" s="1"/>
      <c r="BD9" s="1"/>
      <c r="BE9" s="1"/>
      <c r="BF9" s="269"/>
      <c r="BG9" s="274">
        <v>199311</v>
      </c>
      <c r="BH9" s="217"/>
      <c r="BI9" s="217"/>
      <c r="BJ9" s="217"/>
      <c r="BK9" s="217"/>
      <c r="BL9" s="217"/>
      <c r="BM9" s="217"/>
      <c r="BN9" s="279"/>
      <c r="BO9" s="282">
        <v>31.3</v>
      </c>
      <c r="BP9" s="282"/>
      <c r="BQ9" s="282"/>
      <c r="BR9" s="282"/>
      <c r="BS9" s="287" t="s">
        <v>201</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279808</v>
      </c>
      <c r="CS9" s="217"/>
      <c r="CT9" s="217"/>
      <c r="CU9" s="217"/>
      <c r="CV9" s="217"/>
      <c r="CW9" s="217"/>
      <c r="CX9" s="217"/>
      <c r="CY9" s="279"/>
      <c r="CZ9" s="282">
        <v>4.4000000000000004</v>
      </c>
      <c r="DA9" s="282"/>
      <c r="DB9" s="282"/>
      <c r="DC9" s="282"/>
      <c r="DD9" s="288">
        <v>7094</v>
      </c>
      <c r="DE9" s="217"/>
      <c r="DF9" s="217"/>
      <c r="DG9" s="217"/>
      <c r="DH9" s="217"/>
      <c r="DI9" s="217"/>
      <c r="DJ9" s="217"/>
      <c r="DK9" s="217"/>
      <c r="DL9" s="217"/>
      <c r="DM9" s="217"/>
      <c r="DN9" s="217"/>
      <c r="DO9" s="217"/>
      <c r="DP9" s="279"/>
      <c r="DQ9" s="288">
        <v>230203</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13436</v>
      </c>
      <c r="BH10" s="217"/>
      <c r="BI10" s="217"/>
      <c r="BJ10" s="217"/>
      <c r="BK10" s="217"/>
      <c r="BL10" s="217"/>
      <c r="BM10" s="217"/>
      <c r="BN10" s="279"/>
      <c r="BO10" s="282">
        <v>2.1</v>
      </c>
      <c r="BP10" s="282"/>
      <c r="BQ10" s="282"/>
      <c r="BR10" s="282"/>
      <c r="BS10" s="287" t="s">
        <v>201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169664</v>
      </c>
      <c r="S11" s="217"/>
      <c r="T11" s="217"/>
      <c r="U11" s="217"/>
      <c r="V11" s="217"/>
      <c r="W11" s="217"/>
      <c r="X11" s="217"/>
      <c r="Y11" s="279"/>
      <c r="Z11" s="283">
        <v>2.6</v>
      </c>
      <c r="AA11" s="238"/>
      <c r="AB11" s="238"/>
      <c r="AC11" s="285"/>
      <c r="AD11" s="288">
        <v>169664</v>
      </c>
      <c r="AE11" s="217"/>
      <c r="AF11" s="217"/>
      <c r="AG11" s="217"/>
      <c r="AH11" s="217"/>
      <c r="AI11" s="217"/>
      <c r="AJ11" s="217"/>
      <c r="AK11" s="279"/>
      <c r="AL11" s="283">
        <v>6.1</v>
      </c>
      <c r="AM11" s="238"/>
      <c r="AN11" s="238"/>
      <c r="AO11" s="296"/>
      <c r="AP11" s="261" t="s">
        <v>344</v>
      </c>
      <c r="AQ11" s="1"/>
      <c r="AR11" s="1"/>
      <c r="AS11" s="1"/>
      <c r="AT11" s="1"/>
      <c r="AU11" s="1"/>
      <c r="AV11" s="1"/>
      <c r="AW11" s="1"/>
      <c r="AX11" s="1"/>
      <c r="AY11" s="1"/>
      <c r="AZ11" s="1"/>
      <c r="BA11" s="1"/>
      <c r="BB11" s="1"/>
      <c r="BC11" s="1"/>
      <c r="BD11" s="1"/>
      <c r="BE11" s="1"/>
      <c r="BF11" s="269"/>
      <c r="BG11" s="274">
        <v>14976</v>
      </c>
      <c r="BH11" s="217"/>
      <c r="BI11" s="217"/>
      <c r="BJ11" s="217"/>
      <c r="BK11" s="217"/>
      <c r="BL11" s="217"/>
      <c r="BM11" s="217"/>
      <c r="BN11" s="279"/>
      <c r="BO11" s="282">
        <v>2.4</v>
      </c>
      <c r="BP11" s="282"/>
      <c r="BQ11" s="282"/>
      <c r="BR11" s="282"/>
      <c r="BS11" s="287" t="s">
        <v>201</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978505</v>
      </c>
      <c r="CS11" s="217"/>
      <c r="CT11" s="217"/>
      <c r="CU11" s="217"/>
      <c r="CV11" s="217"/>
      <c r="CW11" s="217"/>
      <c r="CX11" s="217"/>
      <c r="CY11" s="279"/>
      <c r="CZ11" s="282">
        <v>15.5</v>
      </c>
      <c r="DA11" s="282"/>
      <c r="DB11" s="282"/>
      <c r="DC11" s="282"/>
      <c r="DD11" s="288">
        <v>692079</v>
      </c>
      <c r="DE11" s="217"/>
      <c r="DF11" s="217"/>
      <c r="DG11" s="217"/>
      <c r="DH11" s="217"/>
      <c r="DI11" s="217"/>
      <c r="DJ11" s="217"/>
      <c r="DK11" s="217"/>
      <c r="DL11" s="217"/>
      <c r="DM11" s="217"/>
      <c r="DN11" s="217"/>
      <c r="DO11" s="217"/>
      <c r="DP11" s="279"/>
      <c r="DQ11" s="288">
        <v>207001</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348</v>
      </c>
      <c r="AQ12" s="1"/>
      <c r="AR12" s="1"/>
      <c r="AS12" s="1"/>
      <c r="AT12" s="1"/>
      <c r="AU12" s="1"/>
      <c r="AV12" s="1"/>
      <c r="AW12" s="1"/>
      <c r="AX12" s="1"/>
      <c r="AY12" s="1"/>
      <c r="AZ12" s="1"/>
      <c r="BA12" s="1"/>
      <c r="BB12" s="1"/>
      <c r="BC12" s="1"/>
      <c r="BD12" s="1"/>
      <c r="BE12" s="1"/>
      <c r="BF12" s="269"/>
      <c r="BG12" s="274">
        <v>317309</v>
      </c>
      <c r="BH12" s="217"/>
      <c r="BI12" s="217"/>
      <c r="BJ12" s="217"/>
      <c r="BK12" s="217"/>
      <c r="BL12" s="217"/>
      <c r="BM12" s="217"/>
      <c r="BN12" s="279"/>
      <c r="BO12" s="282">
        <v>49.8</v>
      </c>
      <c r="BP12" s="282"/>
      <c r="BQ12" s="282"/>
      <c r="BR12" s="282"/>
      <c r="BS12" s="287" t="s">
        <v>201</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357403</v>
      </c>
      <c r="CS12" s="217"/>
      <c r="CT12" s="217"/>
      <c r="CU12" s="217"/>
      <c r="CV12" s="217"/>
      <c r="CW12" s="217"/>
      <c r="CX12" s="217"/>
      <c r="CY12" s="279"/>
      <c r="CZ12" s="282">
        <v>5.7</v>
      </c>
      <c r="DA12" s="282"/>
      <c r="DB12" s="282"/>
      <c r="DC12" s="282"/>
      <c r="DD12" s="288">
        <v>115546</v>
      </c>
      <c r="DE12" s="217"/>
      <c r="DF12" s="217"/>
      <c r="DG12" s="217"/>
      <c r="DH12" s="217"/>
      <c r="DI12" s="217"/>
      <c r="DJ12" s="217"/>
      <c r="DK12" s="217"/>
      <c r="DL12" s="217"/>
      <c r="DM12" s="217"/>
      <c r="DN12" s="217"/>
      <c r="DO12" s="217"/>
      <c r="DP12" s="279"/>
      <c r="DQ12" s="288">
        <v>194649</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350</v>
      </c>
      <c r="AQ13" s="1"/>
      <c r="AR13" s="1"/>
      <c r="AS13" s="1"/>
      <c r="AT13" s="1"/>
      <c r="AU13" s="1"/>
      <c r="AV13" s="1"/>
      <c r="AW13" s="1"/>
      <c r="AX13" s="1"/>
      <c r="AY13" s="1"/>
      <c r="AZ13" s="1"/>
      <c r="BA13" s="1"/>
      <c r="BB13" s="1"/>
      <c r="BC13" s="1"/>
      <c r="BD13" s="1"/>
      <c r="BE13" s="1"/>
      <c r="BF13" s="269"/>
      <c r="BG13" s="274">
        <v>297147</v>
      </c>
      <c r="BH13" s="217"/>
      <c r="BI13" s="217"/>
      <c r="BJ13" s="217"/>
      <c r="BK13" s="217"/>
      <c r="BL13" s="217"/>
      <c r="BM13" s="217"/>
      <c r="BN13" s="279"/>
      <c r="BO13" s="282">
        <v>46.7</v>
      </c>
      <c r="BP13" s="282"/>
      <c r="BQ13" s="282"/>
      <c r="BR13" s="282"/>
      <c r="BS13" s="287" t="s">
        <v>201</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576912</v>
      </c>
      <c r="CS13" s="217"/>
      <c r="CT13" s="217"/>
      <c r="CU13" s="217"/>
      <c r="CV13" s="217"/>
      <c r="CW13" s="217"/>
      <c r="CX13" s="217"/>
      <c r="CY13" s="279"/>
      <c r="CZ13" s="282">
        <v>9.1</v>
      </c>
      <c r="DA13" s="282"/>
      <c r="DB13" s="282"/>
      <c r="DC13" s="282"/>
      <c r="DD13" s="288">
        <v>390408</v>
      </c>
      <c r="DE13" s="217"/>
      <c r="DF13" s="217"/>
      <c r="DG13" s="217"/>
      <c r="DH13" s="217"/>
      <c r="DI13" s="217"/>
      <c r="DJ13" s="217"/>
      <c r="DK13" s="217"/>
      <c r="DL13" s="217"/>
      <c r="DM13" s="217"/>
      <c r="DN13" s="217"/>
      <c r="DO13" s="217"/>
      <c r="DP13" s="279"/>
      <c r="DQ13" s="288">
        <v>236820</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t="s">
        <v>201</v>
      </c>
      <c r="S14" s="217"/>
      <c r="T14" s="217"/>
      <c r="U14" s="217"/>
      <c r="V14" s="217"/>
      <c r="W14" s="217"/>
      <c r="X14" s="217"/>
      <c r="Y14" s="279"/>
      <c r="Z14" s="282" t="s">
        <v>201</v>
      </c>
      <c r="AA14" s="282"/>
      <c r="AB14" s="282"/>
      <c r="AC14" s="282"/>
      <c r="AD14" s="287" t="s">
        <v>201</v>
      </c>
      <c r="AE14" s="287"/>
      <c r="AF14" s="287"/>
      <c r="AG14" s="287"/>
      <c r="AH14" s="287"/>
      <c r="AI14" s="287"/>
      <c r="AJ14" s="287"/>
      <c r="AK14" s="287"/>
      <c r="AL14" s="283" t="s">
        <v>201</v>
      </c>
      <c r="AM14" s="238"/>
      <c r="AN14" s="238"/>
      <c r="AO14" s="296"/>
      <c r="AP14" s="261" t="s">
        <v>218</v>
      </c>
      <c r="AQ14" s="1"/>
      <c r="AR14" s="1"/>
      <c r="AS14" s="1"/>
      <c r="AT14" s="1"/>
      <c r="AU14" s="1"/>
      <c r="AV14" s="1"/>
      <c r="AW14" s="1"/>
      <c r="AX14" s="1"/>
      <c r="AY14" s="1"/>
      <c r="AZ14" s="1"/>
      <c r="BA14" s="1"/>
      <c r="BB14" s="1"/>
      <c r="BC14" s="1"/>
      <c r="BD14" s="1"/>
      <c r="BE14" s="1"/>
      <c r="BF14" s="269"/>
      <c r="BG14" s="274">
        <v>32364</v>
      </c>
      <c r="BH14" s="217"/>
      <c r="BI14" s="217"/>
      <c r="BJ14" s="217"/>
      <c r="BK14" s="217"/>
      <c r="BL14" s="217"/>
      <c r="BM14" s="217"/>
      <c r="BN14" s="279"/>
      <c r="BO14" s="282">
        <v>5.0999999999999996</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185473</v>
      </c>
      <c r="CS14" s="217"/>
      <c r="CT14" s="217"/>
      <c r="CU14" s="217"/>
      <c r="CV14" s="217"/>
      <c r="CW14" s="217"/>
      <c r="CX14" s="217"/>
      <c r="CY14" s="279"/>
      <c r="CZ14" s="282">
        <v>2.9</v>
      </c>
      <c r="DA14" s="282"/>
      <c r="DB14" s="282"/>
      <c r="DC14" s="282"/>
      <c r="DD14" s="288">
        <v>5800</v>
      </c>
      <c r="DE14" s="217"/>
      <c r="DF14" s="217"/>
      <c r="DG14" s="217"/>
      <c r="DH14" s="217"/>
      <c r="DI14" s="217"/>
      <c r="DJ14" s="217"/>
      <c r="DK14" s="217"/>
      <c r="DL14" s="217"/>
      <c r="DM14" s="217"/>
      <c r="DN14" s="217"/>
      <c r="DO14" s="217"/>
      <c r="DP14" s="279"/>
      <c r="DQ14" s="288">
        <v>177022</v>
      </c>
      <c r="DR14" s="217"/>
      <c r="DS14" s="217"/>
      <c r="DT14" s="217"/>
      <c r="DU14" s="217"/>
      <c r="DV14" s="217"/>
      <c r="DW14" s="217"/>
      <c r="DX14" s="217"/>
      <c r="DY14" s="217"/>
      <c r="DZ14" s="217"/>
      <c r="EA14" s="217"/>
      <c r="EB14" s="217"/>
      <c r="EC14" s="326"/>
    </row>
    <row r="15" spans="2:143" ht="11.25" customHeight="1">
      <c r="B15" s="261" t="s">
        <v>323</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355</v>
      </c>
      <c r="AQ15" s="1"/>
      <c r="AR15" s="1"/>
      <c r="AS15" s="1"/>
      <c r="AT15" s="1"/>
      <c r="AU15" s="1"/>
      <c r="AV15" s="1"/>
      <c r="AW15" s="1"/>
      <c r="AX15" s="1"/>
      <c r="AY15" s="1"/>
      <c r="AZ15" s="1"/>
      <c r="BA15" s="1"/>
      <c r="BB15" s="1"/>
      <c r="BC15" s="1"/>
      <c r="BD15" s="1"/>
      <c r="BE15" s="1"/>
      <c r="BF15" s="269"/>
      <c r="BG15" s="274">
        <v>48701</v>
      </c>
      <c r="BH15" s="217"/>
      <c r="BI15" s="217"/>
      <c r="BJ15" s="217"/>
      <c r="BK15" s="217"/>
      <c r="BL15" s="217"/>
      <c r="BM15" s="217"/>
      <c r="BN15" s="279"/>
      <c r="BO15" s="282">
        <v>7.7</v>
      </c>
      <c r="BP15" s="282"/>
      <c r="BQ15" s="282"/>
      <c r="BR15" s="282"/>
      <c r="BS15" s="287" t="s">
        <v>201</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461640</v>
      </c>
      <c r="CS15" s="217"/>
      <c r="CT15" s="217"/>
      <c r="CU15" s="217"/>
      <c r="CV15" s="217"/>
      <c r="CW15" s="217"/>
      <c r="CX15" s="217"/>
      <c r="CY15" s="279"/>
      <c r="CZ15" s="282">
        <v>7.3</v>
      </c>
      <c r="DA15" s="282"/>
      <c r="DB15" s="282"/>
      <c r="DC15" s="282"/>
      <c r="DD15" s="288">
        <v>52664</v>
      </c>
      <c r="DE15" s="217"/>
      <c r="DF15" s="217"/>
      <c r="DG15" s="217"/>
      <c r="DH15" s="217"/>
      <c r="DI15" s="217"/>
      <c r="DJ15" s="217"/>
      <c r="DK15" s="217"/>
      <c r="DL15" s="217"/>
      <c r="DM15" s="217"/>
      <c r="DN15" s="217"/>
      <c r="DO15" s="217"/>
      <c r="DP15" s="279"/>
      <c r="DQ15" s="288">
        <v>332586</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2543</v>
      </c>
      <c r="S16" s="217"/>
      <c r="T16" s="217"/>
      <c r="U16" s="217"/>
      <c r="V16" s="217"/>
      <c r="W16" s="217"/>
      <c r="X16" s="217"/>
      <c r="Y16" s="279"/>
      <c r="Z16" s="282">
        <v>0</v>
      </c>
      <c r="AA16" s="282"/>
      <c r="AB16" s="282"/>
      <c r="AC16" s="282"/>
      <c r="AD16" s="287">
        <v>2543</v>
      </c>
      <c r="AE16" s="287"/>
      <c r="AF16" s="287"/>
      <c r="AG16" s="287"/>
      <c r="AH16" s="287"/>
      <c r="AI16" s="287"/>
      <c r="AJ16" s="287"/>
      <c r="AK16" s="287"/>
      <c r="AL16" s="283">
        <v>0.1</v>
      </c>
      <c r="AM16" s="238"/>
      <c r="AN16" s="238"/>
      <c r="AO16" s="296"/>
      <c r="AP16" s="261" t="s">
        <v>358</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113986</v>
      </c>
      <c r="CS16" s="217"/>
      <c r="CT16" s="217"/>
      <c r="CU16" s="217"/>
      <c r="CV16" s="217"/>
      <c r="CW16" s="217"/>
      <c r="CX16" s="217"/>
      <c r="CY16" s="279"/>
      <c r="CZ16" s="282">
        <v>1.8</v>
      </c>
      <c r="DA16" s="282"/>
      <c r="DB16" s="282"/>
      <c r="DC16" s="282"/>
      <c r="DD16" s="288" t="s">
        <v>201</v>
      </c>
      <c r="DE16" s="217"/>
      <c r="DF16" s="217"/>
      <c r="DG16" s="217"/>
      <c r="DH16" s="217"/>
      <c r="DI16" s="217"/>
      <c r="DJ16" s="217"/>
      <c r="DK16" s="217"/>
      <c r="DL16" s="217"/>
      <c r="DM16" s="217"/>
      <c r="DN16" s="217"/>
      <c r="DO16" s="217"/>
      <c r="DP16" s="279"/>
      <c r="DQ16" s="288">
        <v>37374</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8506</v>
      </c>
      <c r="S17" s="217"/>
      <c r="T17" s="217"/>
      <c r="U17" s="217"/>
      <c r="V17" s="217"/>
      <c r="W17" s="217"/>
      <c r="X17" s="217"/>
      <c r="Y17" s="279"/>
      <c r="Z17" s="282">
        <v>0.1</v>
      </c>
      <c r="AA17" s="282"/>
      <c r="AB17" s="282"/>
      <c r="AC17" s="282"/>
      <c r="AD17" s="287">
        <v>8506</v>
      </c>
      <c r="AE17" s="287"/>
      <c r="AF17" s="287"/>
      <c r="AG17" s="287"/>
      <c r="AH17" s="287"/>
      <c r="AI17" s="287"/>
      <c r="AJ17" s="287"/>
      <c r="AK17" s="287"/>
      <c r="AL17" s="283">
        <v>0.3</v>
      </c>
      <c r="AM17" s="238"/>
      <c r="AN17" s="238"/>
      <c r="AO17" s="296"/>
      <c r="AP17" s="261" t="s">
        <v>361</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527073</v>
      </c>
      <c r="CS17" s="217"/>
      <c r="CT17" s="217"/>
      <c r="CU17" s="217"/>
      <c r="CV17" s="217"/>
      <c r="CW17" s="217"/>
      <c r="CX17" s="217"/>
      <c r="CY17" s="279"/>
      <c r="CZ17" s="282">
        <v>8.4</v>
      </c>
      <c r="DA17" s="282"/>
      <c r="DB17" s="282"/>
      <c r="DC17" s="282"/>
      <c r="DD17" s="288" t="s">
        <v>201</v>
      </c>
      <c r="DE17" s="217"/>
      <c r="DF17" s="217"/>
      <c r="DG17" s="217"/>
      <c r="DH17" s="217"/>
      <c r="DI17" s="217"/>
      <c r="DJ17" s="217"/>
      <c r="DK17" s="217"/>
      <c r="DL17" s="217"/>
      <c r="DM17" s="217"/>
      <c r="DN17" s="217"/>
      <c r="DO17" s="217"/>
      <c r="DP17" s="279"/>
      <c r="DQ17" s="288">
        <v>508368</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5381</v>
      </c>
      <c r="S18" s="217"/>
      <c r="T18" s="217"/>
      <c r="U18" s="217"/>
      <c r="V18" s="217"/>
      <c r="W18" s="217"/>
      <c r="X18" s="217"/>
      <c r="Y18" s="279"/>
      <c r="Z18" s="282">
        <v>0.1</v>
      </c>
      <c r="AA18" s="282"/>
      <c r="AB18" s="282"/>
      <c r="AC18" s="282"/>
      <c r="AD18" s="287">
        <v>5381</v>
      </c>
      <c r="AE18" s="287"/>
      <c r="AF18" s="287"/>
      <c r="AG18" s="287"/>
      <c r="AH18" s="287"/>
      <c r="AI18" s="287"/>
      <c r="AJ18" s="287"/>
      <c r="AK18" s="287"/>
      <c r="AL18" s="283">
        <v>0.2</v>
      </c>
      <c r="AM18" s="238"/>
      <c r="AN18" s="238"/>
      <c r="AO18" s="296"/>
      <c r="AP18" s="261" t="s">
        <v>97</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5381</v>
      </c>
      <c r="S19" s="217"/>
      <c r="T19" s="217"/>
      <c r="U19" s="217"/>
      <c r="V19" s="217"/>
      <c r="W19" s="217"/>
      <c r="X19" s="217"/>
      <c r="Y19" s="279"/>
      <c r="Z19" s="282">
        <v>0.1</v>
      </c>
      <c r="AA19" s="282"/>
      <c r="AB19" s="282"/>
      <c r="AC19" s="282"/>
      <c r="AD19" s="287">
        <v>5381</v>
      </c>
      <c r="AE19" s="287"/>
      <c r="AF19" s="287"/>
      <c r="AG19" s="287"/>
      <c r="AH19" s="287"/>
      <c r="AI19" s="287"/>
      <c r="AJ19" s="287"/>
      <c r="AK19" s="287"/>
      <c r="AL19" s="283">
        <v>0.2</v>
      </c>
      <c r="AM19" s="238"/>
      <c r="AN19" s="238"/>
      <c r="AO19" s="296"/>
      <c r="AP19" s="261" t="s">
        <v>254</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t="s">
        <v>201</v>
      </c>
      <c r="S20" s="217"/>
      <c r="T20" s="217"/>
      <c r="U20" s="217"/>
      <c r="V20" s="217"/>
      <c r="W20" s="217"/>
      <c r="X20" s="217"/>
      <c r="Y20" s="279"/>
      <c r="Z20" s="282" t="s">
        <v>201</v>
      </c>
      <c r="AA20" s="282"/>
      <c r="AB20" s="282"/>
      <c r="AC20" s="282"/>
      <c r="AD20" s="287" t="s">
        <v>201</v>
      </c>
      <c r="AE20" s="287"/>
      <c r="AF20" s="287"/>
      <c r="AG20" s="287"/>
      <c r="AH20" s="287"/>
      <c r="AI20" s="287"/>
      <c r="AJ20" s="287"/>
      <c r="AK20" s="287"/>
      <c r="AL20" s="283" t="s">
        <v>201</v>
      </c>
      <c r="AM20" s="238"/>
      <c r="AN20" s="238"/>
      <c r="AO20" s="296"/>
      <c r="AP20" s="261" t="s">
        <v>369</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6306243</v>
      </c>
      <c r="CS20" s="217"/>
      <c r="CT20" s="217"/>
      <c r="CU20" s="217"/>
      <c r="CV20" s="217"/>
      <c r="CW20" s="217"/>
      <c r="CX20" s="217"/>
      <c r="CY20" s="279"/>
      <c r="CZ20" s="282">
        <v>100</v>
      </c>
      <c r="DA20" s="282"/>
      <c r="DB20" s="282"/>
      <c r="DC20" s="282"/>
      <c r="DD20" s="288">
        <v>1298555</v>
      </c>
      <c r="DE20" s="217"/>
      <c r="DF20" s="217"/>
      <c r="DG20" s="217"/>
      <c r="DH20" s="217"/>
      <c r="DI20" s="217"/>
      <c r="DJ20" s="217"/>
      <c r="DK20" s="217"/>
      <c r="DL20" s="217"/>
      <c r="DM20" s="217"/>
      <c r="DN20" s="217"/>
      <c r="DO20" s="217"/>
      <c r="DP20" s="279"/>
      <c r="DQ20" s="288">
        <v>3361540</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2082196</v>
      </c>
      <c r="S21" s="217"/>
      <c r="T21" s="217"/>
      <c r="U21" s="217"/>
      <c r="V21" s="217"/>
      <c r="W21" s="217"/>
      <c r="X21" s="217"/>
      <c r="Y21" s="279"/>
      <c r="Z21" s="282">
        <v>31.6</v>
      </c>
      <c r="AA21" s="282"/>
      <c r="AB21" s="282"/>
      <c r="AC21" s="282"/>
      <c r="AD21" s="287">
        <v>1893015</v>
      </c>
      <c r="AE21" s="287"/>
      <c r="AF21" s="287"/>
      <c r="AG21" s="287"/>
      <c r="AH21" s="287"/>
      <c r="AI21" s="287"/>
      <c r="AJ21" s="287"/>
      <c r="AK21" s="287"/>
      <c r="AL21" s="283">
        <v>68.2</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1893015</v>
      </c>
      <c r="S22" s="217"/>
      <c r="T22" s="217"/>
      <c r="U22" s="217"/>
      <c r="V22" s="217"/>
      <c r="W22" s="217"/>
      <c r="X22" s="217"/>
      <c r="Y22" s="279"/>
      <c r="Z22" s="282">
        <v>28.8</v>
      </c>
      <c r="AA22" s="282"/>
      <c r="AB22" s="282"/>
      <c r="AC22" s="282"/>
      <c r="AD22" s="287">
        <v>1893015</v>
      </c>
      <c r="AE22" s="287"/>
      <c r="AF22" s="287"/>
      <c r="AG22" s="287"/>
      <c r="AH22" s="287"/>
      <c r="AI22" s="287"/>
      <c r="AJ22" s="287"/>
      <c r="AK22" s="287"/>
      <c r="AL22" s="283">
        <v>68.2</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189181</v>
      </c>
      <c r="S23" s="217"/>
      <c r="T23" s="217"/>
      <c r="U23" s="217"/>
      <c r="V23" s="217"/>
      <c r="W23" s="217"/>
      <c r="X23" s="217"/>
      <c r="Y23" s="279"/>
      <c r="Z23" s="282">
        <v>2.9</v>
      </c>
      <c r="AA23" s="282"/>
      <c r="AB23" s="282"/>
      <c r="AC23" s="282"/>
      <c r="AD23" s="287" t="s">
        <v>201</v>
      </c>
      <c r="AE23" s="287"/>
      <c r="AF23" s="287"/>
      <c r="AG23" s="287"/>
      <c r="AH23" s="287"/>
      <c r="AI23" s="287"/>
      <c r="AJ23" s="287"/>
      <c r="AK23" s="287"/>
      <c r="AL23" s="283" t="s">
        <v>201</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375</v>
      </c>
      <c r="DA23" s="139"/>
      <c r="DB23" s="139"/>
      <c r="DC23" s="144"/>
      <c r="DD23" s="182" t="s">
        <v>305</v>
      </c>
      <c r="DE23" s="139"/>
      <c r="DF23" s="139"/>
      <c r="DG23" s="139"/>
      <c r="DH23" s="139"/>
      <c r="DI23" s="139"/>
      <c r="DJ23" s="139"/>
      <c r="DK23" s="144"/>
      <c r="DL23" s="345" t="s">
        <v>379</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2030410</v>
      </c>
      <c r="CS24" s="276"/>
      <c r="CT24" s="276"/>
      <c r="CU24" s="276"/>
      <c r="CV24" s="276"/>
      <c r="CW24" s="276"/>
      <c r="CX24" s="276"/>
      <c r="CY24" s="278"/>
      <c r="CZ24" s="291">
        <v>32.200000000000003</v>
      </c>
      <c r="DA24" s="293"/>
      <c r="DB24" s="293"/>
      <c r="DC24" s="337"/>
      <c r="DD24" s="341">
        <v>1462069</v>
      </c>
      <c r="DE24" s="276"/>
      <c r="DF24" s="276"/>
      <c r="DG24" s="276"/>
      <c r="DH24" s="276"/>
      <c r="DI24" s="276"/>
      <c r="DJ24" s="276"/>
      <c r="DK24" s="278"/>
      <c r="DL24" s="341">
        <v>1419675</v>
      </c>
      <c r="DM24" s="276"/>
      <c r="DN24" s="276"/>
      <c r="DO24" s="276"/>
      <c r="DP24" s="276"/>
      <c r="DQ24" s="276"/>
      <c r="DR24" s="276"/>
      <c r="DS24" s="276"/>
      <c r="DT24" s="276"/>
      <c r="DU24" s="276"/>
      <c r="DV24" s="278"/>
      <c r="DW24" s="291">
        <v>50.6</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2964611</v>
      </c>
      <c r="S25" s="217"/>
      <c r="T25" s="217"/>
      <c r="U25" s="217"/>
      <c r="V25" s="217"/>
      <c r="W25" s="217"/>
      <c r="X25" s="217"/>
      <c r="Y25" s="279"/>
      <c r="Z25" s="282">
        <v>45</v>
      </c>
      <c r="AA25" s="282"/>
      <c r="AB25" s="282"/>
      <c r="AC25" s="282"/>
      <c r="AD25" s="287">
        <v>2775430</v>
      </c>
      <c r="AE25" s="287"/>
      <c r="AF25" s="287"/>
      <c r="AG25" s="287"/>
      <c r="AH25" s="287"/>
      <c r="AI25" s="287"/>
      <c r="AJ25" s="287"/>
      <c r="AK25" s="287"/>
      <c r="AL25" s="283">
        <v>100</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909484</v>
      </c>
      <c r="CS25" s="313"/>
      <c r="CT25" s="313"/>
      <c r="CU25" s="313"/>
      <c r="CV25" s="313"/>
      <c r="CW25" s="313"/>
      <c r="CX25" s="313"/>
      <c r="CY25" s="332"/>
      <c r="CZ25" s="283">
        <v>14.4</v>
      </c>
      <c r="DA25" s="335"/>
      <c r="DB25" s="335"/>
      <c r="DC25" s="338"/>
      <c r="DD25" s="288">
        <v>770016</v>
      </c>
      <c r="DE25" s="313"/>
      <c r="DF25" s="313"/>
      <c r="DG25" s="313"/>
      <c r="DH25" s="313"/>
      <c r="DI25" s="313"/>
      <c r="DJ25" s="313"/>
      <c r="DK25" s="332"/>
      <c r="DL25" s="288">
        <v>760461</v>
      </c>
      <c r="DM25" s="313"/>
      <c r="DN25" s="313"/>
      <c r="DO25" s="313"/>
      <c r="DP25" s="313"/>
      <c r="DQ25" s="313"/>
      <c r="DR25" s="313"/>
      <c r="DS25" s="313"/>
      <c r="DT25" s="313"/>
      <c r="DU25" s="313"/>
      <c r="DV25" s="332"/>
      <c r="DW25" s="283">
        <v>27.1</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998</v>
      </c>
      <c r="S26" s="217"/>
      <c r="T26" s="217"/>
      <c r="U26" s="217"/>
      <c r="V26" s="217"/>
      <c r="W26" s="217"/>
      <c r="X26" s="217"/>
      <c r="Y26" s="279"/>
      <c r="Z26" s="282">
        <v>0</v>
      </c>
      <c r="AA26" s="282"/>
      <c r="AB26" s="282"/>
      <c r="AC26" s="282"/>
      <c r="AD26" s="287">
        <v>998</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445306</v>
      </c>
      <c r="CS26" s="217"/>
      <c r="CT26" s="217"/>
      <c r="CU26" s="217"/>
      <c r="CV26" s="217"/>
      <c r="CW26" s="217"/>
      <c r="CX26" s="217"/>
      <c r="CY26" s="279"/>
      <c r="CZ26" s="283">
        <v>7.1</v>
      </c>
      <c r="DA26" s="335"/>
      <c r="DB26" s="335"/>
      <c r="DC26" s="338"/>
      <c r="DD26" s="288">
        <v>409692</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4913</v>
      </c>
      <c r="S27" s="217"/>
      <c r="T27" s="217"/>
      <c r="U27" s="217"/>
      <c r="V27" s="217"/>
      <c r="W27" s="217"/>
      <c r="X27" s="217"/>
      <c r="Y27" s="279"/>
      <c r="Z27" s="282">
        <v>0.1</v>
      </c>
      <c r="AA27" s="282"/>
      <c r="AB27" s="282"/>
      <c r="AC27" s="282"/>
      <c r="AD27" s="287" t="s">
        <v>201</v>
      </c>
      <c r="AE27" s="287"/>
      <c r="AF27" s="287"/>
      <c r="AG27" s="287"/>
      <c r="AH27" s="287"/>
      <c r="AI27" s="287"/>
      <c r="AJ27" s="287"/>
      <c r="AK27" s="287"/>
      <c r="AL27" s="283" t="s">
        <v>201</v>
      </c>
      <c r="AM27" s="238"/>
      <c r="AN27" s="238"/>
      <c r="AO27" s="296"/>
      <c r="AP27" s="261" t="s">
        <v>389</v>
      </c>
      <c r="AQ27" s="1"/>
      <c r="AR27" s="1"/>
      <c r="AS27" s="1"/>
      <c r="AT27" s="1"/>
      <c r="AU27" s="1"/>
      <c r="AV27" s="1"/>
      <c r="AW27" s="1"/>
      <c r="AX27" s="1"/>
      <c r="AY27" s="1"/>
      <c r="AZ27" s="1"/>
      <c r="BA27" s="1"/>
      <c r="BB27" s="1"/>
      <c r="BC27" s="1"/>
      <c r="BD27" s="1"/>
      <c r="BE27" s="1"/>
      <c r="BF27" s="269"/>
      <c r="BG27" s="274">
        <v>636587</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593853</v>
      </c>
      <c r="CS27" s="313"/>
      <c r="CT27" s="313"/>
      <c r="CU27" s="313"/>
      <c r="CV27" s="313"/>
      <c r="CW27" s="313"/>
      <c r="CX27" s="313"/>
      <c r="CY27" s="332"/>
      <c r="CZ27" s="283">
        <v>9.4</v>
      </c>
      <c r="DA27" s="335"/>
      <c r="DB27" s="335"/>
      <c r="DC27" s="338"/>
      <c r="DD27" s="288">
        <v>183685</v>
      </c>
      <c r="DE27" s="313"/>
      <c r="DF27" s="313"/>
      <c r="DG27" s="313"/>
      <c r="DH27" s="313"/>
      <c r="DI27" s="313"/>
      <c r="DJ27" s="313"/>
      <c r="DK27" s="332"/>
      <c r="DL27" s="288">
        <v>179737</v>
      </c>
      <c r="DM27" s="313"/>
      <c r="DN27" s="313"/>
      <c r="DO27" s="313"/>
      <c r="DP27" s="313"/>
      <c r="DQ27" s="313"/>
      <c r="DR27" s="313"/>
      <c r="DS27" s="313"/>
      <c r="DT27" s="313"/>
      <c r="DU27" s="313"/>
      <c r="DV27" s="332"/>
      <c r="DW27" s="283">
        <v>6.4</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128032</v>
      </c>
      <c r="S28" s="217"/>
      <c r="T28" s="217"/>
      <c r="U28" s="217"/>
      <c r="V28" s="217"/>
      <c r="W28" s="217"/>
      <c r="X28" s="217"/>
      <c r="Y28" s="279"/>
      <c r="Z28" s="282">
        <v>1.9</v>
      </c>
      <c r="AA28" s="282"/>
      <c r="AB28" s="282"/>
      <c r="AC28" s="282"/>
      <c r="AD28" s="287" t="s">
        <v>201</v>
      </c>
      <c r="AE28" s="287"/>
      <c r="AF28" s="287"/>
      <c r="AG28" s="287"/>
      <c r="AH28" s="287"/>
      <c r="AI28" s="287"/>
      <c r="AJ28" s="287"/>
      <c r="AK28" s="287"/>
      <c r="AL28" s="283" t="s">
        <v>201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527073</v>
      </c>
      <c r="CS28" s="217"/>
      <c r="CT28" s="217"/>
      <c r="CU28" s="217"/>
      <c r="CV28" s="217"/>
      <c r="CW28" s="217"/>
      <c r="CX28" s="217"/>
      <c r="CY28" s="279"/>
      <c r="CZ28" s="283">
        <v>8.4</v>
      </c>
      <c r="DA28" s="335"/>
      <c r="DB28" s="335"/>
      <c r="DC28" s="338"/>
      <c r="DD28" s="288">
        <v>508368</v>
      </c>
      <c r="DE28" s="217"/>
      <c r="DF28" s="217"/>
      <c r="DG28" s="217"/>
      <c r="DH28" s="217"/>
      <c r="DI28" s="217"/>
      <c r="DJ28" s="217"/>
      <c r="DK28" s="279"/>
      <c r="DL28" s="288">
        <v>479477</v>
      </c>
      <c r="DM28" s="217"/>
      <c r="DN28" s="217"/>
      <c r="DO28" s="217"/>
      <c r="DP28" s="217"/>
      <c r="DQ28" s="217"/>
      <c r="DR28" s="217"/>
      <c r="DS28" s="217"/>
      <c r="DT28" s="217"/>
      <c r="DU28" s="217"/>
      <c r="DV28" s="279"/>
      <c r="DW28" s="283">
        <v>17.100000000000001</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4098</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527073</v>
      </c>
      <c r="CS29" s="313"/>
      <c r="CT29" s="313"/>
      <c r="CU29" s="313"/>
      <c r="CV29" s="313"/>
      <c r="CW29" s="313"/>
      <c r="CX29" s="313"/>
      <c r="CY29" s="332"/>
      <c r="CZ29" s="283">
        <v>8.4</v>
      </c>
      <c r="DA29" s="335"/>
      <c r="DB29" s="335"/>
      <c r="DC29" s="338"/>
      <c r="DD29" s="288">
        <v>508368</v>
      </c>
      <c r="DE29" s="313"/>
      <c r="DF29" s="313"/>
      <c r="DG29" s="313"/>
      <c r="DH29" s="313"/>
      <c r="DI29" s="313"/>
      <c r="DJ29" s="313"/>
      <c r="DK29" s="332"/>
      <c r="DL29" s="288">
        <v>479477</v>
      </c>
      <c r="DM29" s="313"/>
      <c r="DN29" s="313"/>
      <c r="DO29" s="313"/>
      <c r="DP29" s="313"/>
      <c r="DQ29" s="313"/>
      <c r="DR29" s="313"/>
      <c r="DS29" s="313"/>
      <c r="DT29" s="313"/>
      <c r="DU29" s="313"/>
      <c r="DV29" s="332"/>
      <c r="DW29" s="283">
        <v>17.100000000000001</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851807</v>
      </c>
      <c r="S30" s="217"/>
      <c r="T30" s="217"/>
      <c r="U30" s="217"/>
      <c r="V30" s="217"/>
      <c r="W30" s="217"/>
      <c r="X30" s="217"/>
      <c r="Y30" s="279"/>
      <c r="Z30" s="282">
        <v>12.9</v>
      </c>
      <c r="AA30" s="282"/>
      <c r="AB30" s="282"/>
      <c r="AC30" s="282"/>
      <c r="AD30" s="287" t="s">
        <v>201</v>
      </c>
      <c r="AE30" s="287"/>
      <c r="AF30" s="287"/>
      <c r="AG30" s="287"/>
      <c r="AH30" s="287"/>
      <c r="AI30" s="287"/>
      <c r="AJ30" s="287"/>
      <c r="AK30" s="287"/>
      <c r="AL30" s="283" t="s">
        <v>201</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513319</v>
      </c>
      <c r="CS30" s="217"/>
      <c r="CT30" s="217"/>
      <c r="CU30" s="217"/>
      <c r="CV30" s="217"/>
      <c r="CW30" s="217"/>
      <c r="CX30" s="217"/>
      <c r="CY30" s="279"/>
      <c r="CZ30" s="283">
        <v>8.1</v>
      </c>
      <c r="DA30" s="335"/>
      <c r="DB30" s="335"/>
      <c r="DC30" s="338"/>
      <c r="DD30" s="288">
        <v>496116</v>
      </c>
      <c r="DE30" s="217"/>
      <c r="DF30" s="217"/>
      <c r="DG30" s="217"/>
      <c r="DH30" s="217"/>
      <c r="DI30" s="217"/>
      <c r="DJ30" s="217"/>
      <c r="DK30" s="279"/>
      <c r="DL30" s="288">
        <v>467225</v>
      </c>
      <c r="DM30" s="217"/>
      <c r="DN30" s="217"/>
      <c r="DO30" s="217"/>
      <c r="DP30" s="217"/>
      <c r="DQ30" s="217"/>
      <c r="DR30" s="217"/>
      <c r="DS30" s="217"/>
      <c r="DT30" s="217"/>
      <c r="DU30" s="217"/>
      <c r="DV30" s="279"/>
      <c r="DW30" s="283">
        <v>16.7</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394</v>
      </c>
      <c r="AU31" s="265"/>
      <c r="AV31" s="265"/>
      <c r="AW31" s="265"/>
      <c r="AX31" s="260" t="s">
        <v>276</v>
      </c>
      <c r="AY31" s="265"/>
      <c r="AZ31" s="265"/>
      <c r="BA31" s="265"/>
      <c r="BB31" s="265"/>
      <c r="BC31" s="265"/>
      <c r="BD31" s="265"/>
      <c r="BE31" s="265"/>
      <c r="BF31" s="268"/>
      <c r="BG31" s="318">
        <v>98.8</v>
      </c>
      <c r="BH31" s="322"/>
      <c r="BI31" s="322"/>
      <c r="BJ31" s="322"/>
      <c r="BK31" s="322"/>
      <c r="BL31" s="322"/>
      <c r="BM31" s="293">
        <v>94.6</v>
      </c>
      <c r="BN31" s="322"/>
      <c r="BO31" s="322"/>
      <c r="BP31" s="322"/>
      <c r="BQ31" s="324"/>
      <c r="BR31" s="318">
        <v>98.6</v>
      </c>
      <c r="BS31" s="322"/>
      <c r="BT31" s="322"/>
      <c r="BU31" s="322"/>
      <c r="BV31" s="322"/>
      <c r="BW31" s="322"/>
      <c r="BX31" s="293">
        <v>94.3</v>
      </c>
      <c r="BY31" s="322"/>
      <c r="BZ31" s="322"/>
      <c r="CA31" s="322"/>
      <c r="CB31" s="324"/>
      <c r="CD31" s="134"/>
      <c r="CE31" s="42"/>
      <c r="CF31" s="261" t="s">
        <v>319</v>
      </c>
      <c r="CG31" s="1"/>
      <c r="CH31" s="1"/>
      <c r="CI31" s="1"/>
      <c r="CJ31" s="1"/>
      <c r="CK31" s="1"/>
      <c r="CL31" s="1"/>
      <c r="CM31" s="1"/>
      <c r="CN31" s="1"/>
      <c r="CO31" s="1"/>
      <c r="CP31" s="1"/>
      <c r="CQ31" s="269"/>
      <c r="CR31" s="274">
        <v>13754</v>
      </c>
      <c r="CS31" s="313"/>
      <c r="CT31" s="313"/>
      <c r="CU31" s="313"/>
      <c r="CV31" s="313"/>
      <c r="CW31" s="313"/>
      <c r="CX31" s="313"/>
      <c r="CY31" s="332"/>
      <c r="CZ31" s="283">
        <v>0.2</v>
      </c>
      <c r="DA31" s="335"/>
      <c r="DB31" s="335"/>
      <c r="DC31" s="338"/>
      <c r="DD31" s="288">
        <v>12252</v>
      </c>
      <c r="DE31" s="313"/>
      <c r="DF31" s="313"/>
      <c r="DG31" s="313"/>
      <c r="DH31" s="313"/>
      <c r="DI31" s="313"/>
      <c r="DJ31" s="313"/>
      <c r="DK31" s="332"/>
      <c r="DL31" s="288">
        <v>12252</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969488</v>
      </c>
      <c r="S32" s="217"/>
      <c r="T32" s="217"/>
      <c r="U32" s="217"/>
      <c r="V32" s="217"/>
      <c r="W32" s="217"/>
      <c r="X32" s="217"/>
      <c r="Y32" s="279"/>
      <c r="Z32" s="282">
        <v>14.7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246</v>
      </c>
      <c r="AX32" s="261" t="s">
        <v>292</v>
      </c>
      <c r="AY32" s="1"/>
      <c r="AZ32" s="1"/>
      <c r="BA32" s="1"/>
      <c r="BB32" s="1"/>
      <c r="BC32" s="1"/>
      <c r="BD32" s="1"/>
      <c r="BE32" s="1"/>
      <c r="BF32" s="269"/>
      <c r="BG32" s="319">
        <v>98.7</v>
      </c>
      <c r="BH32" s="313"/>
      <c r="BI32" s="313"/>
      <c r="BJ32" s="313"/>
      <c r="BK32" s="313"/>
      <c r="BL32" s="313"/>
      <c r="BM32" s="238">
        <v>93.6</v>
      </c>
      <c r="BN32" s="313"/>
      <c r="BO32" s="313"/>
      <c r="BP32" s="313"/>
      <c r="BQ32" s="316"/>
      <c r="BR32" s="319">
        <v>98.2</v>
      </c>
      <c r="BS32" s="313"/>
      <c r="BT32" s="313"/>
      <c r="BU32" s="313"/>
      <c r="BV32" s="313"/>
      <c r="BW32" s="313"/>
      <c r="BX32" s="238">
        <v>93.3</v>
      </c>
      <c r="BY32" s="313"/>
      <c r="BZ32" s="313"/>
      <c r="CA32" s="313"/>
      <c r="CB32" s="316"/>
      <c r="CD32" s="135"/>
      <c r="CE32" s="142"/>
      <c r="CF32" s="261" t="s">
        <v>396</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234</v>
      </c>
      <c r="C33" s="1"/>
      <c r="D33" s="1"/>
      <c r="E33" s="1"/>
      <c r="F33" s="1"/>
      <c r="G33" s="1"/>
      <c r="H33" s="1"/>
      <c r="I33" s="1"/>
      <c r="J33" s="1"/>
      <c r="K33" s="1"/>
      <c r="L33" s="1"/>
      <c r="M33" s="1"/>
      <c r="N33" s="1"/>
      <c r="O33" s="1"/>
      <c r="P33" s="1"/>
      <c r="Q33" s="269"/>
      <c r="R33" s="274">
        <v>13286</v>
      </c>
      <c r="S33" s="217"/>
      <c r="T33" s="217"/>
      <c r="U33" s="217"/>
      <c r="V33" s="217"/>
      <c r="W33" s="217"/>
      <c r="X33" s="217"/>
      <c r="Y33" s="279"/>
      <c r="Z33" s="282">
        <v>0.2</v>
      </c>
      <c r="AA33" s="282"/>
      <c r="AB33" s="282"/>
      <c r="AC33" s="282"/>
      <c r="AD33" s="287" t="s">
        <v>201</v>
      </c>
      <c r="AE33" s="287"/>
      <c r="AF33" s="287"/>
      <c r="AG33" s="287"/>
      <c r="AH33" s="287"/>
      <c r="AI33" s="287"/>
      <c r="AJ33" s="287"/>
      <c r="AK33" s="287"/>
      <c r="AL33" s="283" t="s">
        <v>201</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98.7</v>
      </c>
      <c r="BH33" s="312"/>
      <c r="BI33" s="312"/>
      <c r="BJ33" s="312"/>
      <c r="BK33" s="312"/>
      <c r="BL33" s="312"/>
      <c r="BM33" s="294">
        <v>94.8</v>
      </c>
      <c r="BN33" s="312"/>
      <c r="BO33" s="312"/>
      <c r="BP33" s="312"/>
      <c r="BQ33" s="317"/>
      <c r="BR33" s="320">
        <v>98.7</v>
      </c>
      <c r="BS33" s="312"/>
      <c r="BT33" s="312"/>
      <c r="BU33" s="312"/>
      <c r="BV33" s="312"/>
      <c r="BW33" s="312"/>
      <c r="BX33" s="294">
        <v>94.3</v>
      </c>
      <c r="BY33" s="312"/>
      <c r="BZ33" s="312"/>
      <c r="CA33" s="312"/>
      <c r="CB33" s="317"/>
      <c r="CD33" s="261" t="s">
        <v>398</v>
      </c>
      <c r="CE33" s="1"/>
      <c r="CF33" s="1"/>
      <c r="CG33" s="1"/>
      <c r="CH33" s="1"/>
      <c r="CI33" s="1"/>
      <c r="CJ33" s="1"/>
      <c r="CK33" s="1"/>
      <c r="CL33" s="1"/>
      <c r="CM33" s="1"/>
      <c r="CN33" s="1"/>
      <c r="CO33" s="1"/>
      <c r="CP33" s="1"/>
      <c r="CQ33" s="269"/>
      <c r="CR33" s="274">
        <v>2863292</v>
      </c>
      <c r="CS33" s="313"/>
      <c r="CT33" s="313"/>
      <c r="CU33" s="313"/>
      <c r="CV33" s="313"/>
      <c r="CW33" s="313"/>
      <c r="CX33" s="313"/>
      <c r="CY33" s="332"/>
      <c r="CZ33" s="283">
        <v>45.4</v>
      </c>
      <c r="DA33" s="335"/>
      <c r="DB33" s="335"/>
      <c r="DC33" s="338"/>
      <c r="DD33" s="288">
        <v>1661577</v>
      </c>
      <c r="DE33" s="313"/>
      <c r="DF33" s="313"/>
      <c r="DG33" s="313"/>
      <c r="DH33" s="313"/>
      <c r="DI33" s="313"/>
      <c r="DJ33" s="313"/>
      <c r="DK33" s="332"/>
      <c r="DL33" s="288">
        <v>1148815</v>
      </c>
      <c r="DM33" s="313"/>
      <c r="DN33" s="313"/>
      <c r="DO33" s="313"/>
      <c r="DP33" s="313"/>
      <c r="DQ33" s="313"/>
      <c r="DR33" s="313"/>
      <c r="DS33" s="313"/>
      <c r="DT33" s="313"/>
      <c r="DU33" s="313"/>
      <c r="DV33" s="332"/>
      <c r="DW33" s="283">
        <v>41</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652605</v>
      </c>
      <c r="S34" s="217"/>
      <c r="T34" s="217"/>
      <c r="U34" s="217"/>
      <c r="V34" s="217"/>
      <c r="W34" s="217"/>
      <c r="X34" s="217"/>
      <c r="Y34" s="279"/>
      <c r="Z34" s="282">
        <v>9.9</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1103347</v>
      </c>
      <c r="CS34" s="217"/>
      <c r="CT34" s="217"/>
      <c r="CU34" s="217"/>
      <c r="CV34" s="217"/>
      <c r="CW34" s="217"/>
      <c r="CX34" s="217"/>
      <c r="CY34" s="279"/>
      <c r="CZ34" s="283">
        <v>17.5</v>
      </c>
      <c r="DA34" s="335"/>
      <c r="DB34" s="335"/>
      <c r="DC34" s="338"/>
      <c r="DD34" s="288">
        <v>521437</v>
      </c>
      <c r="DE34" s="217"/>
      <c r="DF34" s="217"/>
      <c r="DG34" s="217"/>
      <c r="DH34" s="217"/>
      <c r="DI34" s="217"/>
      <c r="DJ34" s="217"/>
      <c r="DK34" s="279"/>
      <c r="DL34" s="288">
        <v>422120</v>
      </c>
      <c r="DM34" s="217"/>
      <c r="DN34" s="217"/>
      <c r="DO34" s="217"/>
      <c r="DP34" s="217"/>
      <c r="DQ34" s="217"/>
      <c r="DR34" s="217"/>
      <c r="DS34" s="217"/>
      <c r="DT34" s="217"/>
      <c r="DU34" s="217"/>
      <c r="DV34" s="279"/>
      <c r="DW34" s="283">
        <v>15</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290193</v>
      </c>
      <c r="S35" s="217"/>
      <c r="T35" s="217"/>
      <c r="U35" s="217"/>
      <c r="V35" s="217"/>
      <c r="W35" s="217"/>
      <c r="X35" s="217"/>
      <c r="Y35" s="279"/>
      <c r="Z35" s="282">
        <v>4.4000000000000004</v>
      </c>
      <c r="AA35" s="282"/>
      <c r="AB35" s="282"/>
      <c r="AC35" s="282"/>
      <c r="AD35" s="287" t="s">
        <v>201</v>
      </c>
      <c r="AE35" s="287"/>
      <c r="AF35" s="287"/>
      <c r="AG35" s="287"/>
      <c r="AH35" s="287"/>
      <c r="AI35" s="287"/>
      <c r="AJ35" s="287"/>
      <c r="AK35" s="287"/>
      <c r="AL35" s="283" t="s">
        <v>201</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37511</v>
      </c>
      <c r="CS35" s="313"/>
      <c r="CT35" s="313"/>
      <c r="CU35" s="313"/>
      <c r="CV35" s="313"/>
      <c r="CW35" s="313"/>
      <c r="CX35" s="313"/>
      <c r="CY35" s="332"/>
      <c r="CZ35" s="283">
        <v>0.6</v>
      </c>
      <c r="DA35" s="335"/>
      <c r="DB35" s="335"/>
      <c r="DC35" s="338"/>
      <c r="DD35" s="288">
        <v>18030</v>
      </c>
      <c r="DE35" s="313"/>
      <c r="DF35" s="313"/>
      <c r="DG35" s="313"/>
      <c r="DH35" s="313"/>
      <c r="DI35" s="313"/>
      <c r="DJ35" s="313"/>
      <c r="DK35" s="332"/>
      <c r="DL35" s="288">
        <v>15665</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245587</v>
      </c>
      <c r="S36" s="217"/>
      <c r="T36" s="217"/>
      <c r="U36" s="217"/>
      <c r="V36" s="217"/>
      <c r="W36" s="217"/>
      <c r="X36" s="217"/>
      <c r="Y36" s="279"/>
      <c r="Z36" s="282">
        <v>3.7</v>
      </c>
      <c r="AA36" s="282"/>
      <c r="AB36" s="282"/>
      <c r="AC36" s="282"/>
      <c r="AD36" s="287" t="s">
        <v>201</v>
      </c>
      <c r="AE36" s="287"/>
      <c r="AF36" s="287"/>
      <c r="AG36" s="287"/>
      <c r="AH36" s="287"/>
      <c r="AI36" s="287"/>
      <c r="AJ36" s="287"/>
      <c r="AK36" s="287"/>
      <c r="AL36" s="283" t="s">
        <v>201</v>
      </c>
      <c r="AM36" s="238"/>
      <c r="AN36" s="238"/>
      <c r="AO36" s="296"/>
      <c r="AP36" s="95"/>
      <c r="AQ36" s="301" t="s">
        <v>389</v>
      </c>
      <c r="AR36" s="304"/>
      <c r="AS36" s="304"/>
      <c r="AT36" s="304"/>
      <c r="AU36" s="304"/>
      <c r="AV36" s="304"/>
      <c r="AW36" s="304"/>
      <c r="AX36" s="304"/>
      <c r="AY36" s="309"/>
      <c r="AZ36" s="273">
        <v>472191</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31655</v>
      </c>
      <c r="BW36" s="276"/>
      <c r="BX36" s="276"/>
      <c r="BY36" s="276"/>
      <c r="BZ36" s="276"/>
      <c r="CA36" s="276"/>
      <c r="CB36" s="315"/>
      <c r="CD36" s="261" t="s">
        <v>29</v>
      </c>
      <c r="CE36" s="1"/>
      <c r="CF36" s="1"/>
      <c r="CG36" s="1"/>
      <c r="CH36" s="1"/>
      <c r="CI36" s="1"/>
      <c r="CJ36" s="1"/>
      <c r="CK36" s="1"/>
      <c r="CL36" s="1"/>
      <c r="CM36" s="1"/>
      <c r="CN36" s="1"/>
      <c r="CO36" s="1"/>
      <c r="CP36" s="1"/>
      <c r="CQ36" s="269"/>
      <c r="CR36" s="274">
        <v>812348</v>
      </c>
      <c r="CS36" s="217"/>
      <c r="CT36" s="217"/>
      <c r="CU36" s="217"/>
      <c r="CV36" s="217"/>
      <c r="CW36" s="217"/>
      <c r="CX36" s="217"/>
      <c r="CY36" s="279"/>
      <c r="CZ36" s="283">
        <v>12.9</v>
      </c>
      <c r="DA36" s="335"/>
      <c r="DB36" s="335"/>
      <c r="DC36" s="338"/>
      <c r="DD36" s="288">
        <v>567094</v>
      </c>
      <c r="DE36" s="217"/>
      <c r="DF36" s="217"/>
      <c r="DG36" s="217"/>
      <c r="DH36" s="217"/>
      <c r="DI36" s="217"/>
      <c r="DJ36" s="217"/>
      <c r="DK36" s="279"/>
      <c r="DL36" s="288">
        <v>329499</v>
      </c>
      <c r="DM36" s="217"/>
      <c r="DN36" s="217"/>
      <c r="DO36" s="217"/>
      <c r="DP36" s="217"/>
      <c r="DQ36" s="217"/>
      <c r="DR36" s="217"/>
      <c r="DS36" s="217"/>
      <c r="DT36" s="217"/>
      <c r="DU36" s="217"/>
      <c r="DV36" s="279"/>
      <c r="DW36" s="283">
        <v>11.7</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68302</v>
      </c>
      <c r="S37" s="217"/>
      <c r="T37" s="217"/>
      <c r="U37" s="217"/>
      <c r="V37" s="217"/>
      <c r="W37" s="217"/>
      <c r="X37" s="217"/>
      <c r="Y37" s="279"/>
      <c r="Z37" s="282">
        <v>1</v>
      </c>
      <c r="AA37" s="282"/>
      <c r="AB37" s="282"/>
      <c r="AC37" s="282"/>
      <c r="AD37" s="287">
        <v>3</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92968</v>
      </c>
      <c r="BA37" s="217"/>
      <c r="BB37" s="217"/>
      <c r="BC37" s="217"/>
      <c r="BD37" s="313"/>
      <c r="BE37" s="313"/>
      <c r="BF37" s="316"/>
      <c r="BG37" s="261" t="s">
        <v>411</v>
      </c>
      <c r="BH37" s="1"/>
      <c r="BI37" s="1"/>
      <c r="BJ37" s="1"/>
      <c r="BK37" s="1"/>
      <c r="BL37" s="1"/>
      <c r="BM37" s="1"/>
      <c r="BN37" s="1"/>
      <c r="BO37" s="1"/>
      <c r="BP37" s="1"/>
      <c r="BQ37" s="1"/>
      <c r="BR37" s="1"/>
      <c r="BS37" s="1"/>
      <c r="BT37" s="1"/>
      <c r="BU37" s="269"/>
      <c r="BV37" s="274">
        <v>27634</v>
      </c>
      <c r="BW37" s="217"/>
      <c r="BX37" s="217"/>
      <c r="BY37" s="217"/>
      <c r="BZ37" s="217"/>
      <c r="CA37" s="217"/>
      <c r="CB37" s="326"/>
      <c r="CD37" s="261" t="s">
        <v>160</v>
      </c>
      <c r="CE37" s="1"/>
      <c r="CF37" s="1"/>
      <c r="CG37" s="1"/>
      <c r="CH37" s="1"/>
      <c r="CI37" s="1"/>
      <c r="CJ37" s="1"/>
      <c r="CK37" s="1"/>
      <c r="CL37" s="1"/>
      <c r="CM37" s="1"/>
      <c r="CN37" s="1"/>
      <c r="CO37" s="1"/>
      <c r="CP37" s="1"/>
      <c r="CQ37" s="269"/>
      <c r="CR37" s="274">
        <v>6352</v>
      </c>
      <c r="CS37" s="313"/>
      <c r="CT37" s="313"/>
      <c r="CU37" s="313"/>
      <c r="CV37" s="313"/>
      <c r="CW37" s="313"/>
      <c r="CX37" s="313"/>
      <c r="CY37" s="332"/>
      <c r="CZ37" s="283">
        <v>0.1</v>
      </c>
      <c r="DA37" s="335"/>
      <c r="DB37" s="335"/>
      <c r="DC37" s="338"/>
      <c r="DD37" s="288">
        <v>6352</v>
      </c>
      <c r="DE37" s="313"/>
      <c r="DF37" s="313"/>
      <c r="DG37" s="313"/>
      <c r="DH37" s="313"/>
      <c r="DI37" s="313"/>
      <c r="DJ37" s="313"/>
      <c r="DK37" s="332"/>
      <c r="DL37" s="288">
        <v>6352</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387893</v>
      </c>
      <c r="S38" s="217"/>
      <c r="T38" s="217"/>
      <c r="U38" s="217"/>
      <c r="V38" s="217"/>
      <c r="W38" s="217"/>
      <c r="X38" s="217"/>
      <c r="Y38" s="279"/>
      <c r="Z38" s="282">
        <v>5.9</v>
      </c>
      <c r="AA38" s="282"/>
      <c r="AB38" s="282"/>
      <c r="AC38" s="282"/>
      <c r="AD38" s="287" t="s">
        <v>201</v>
      </c>
      <c r="AE38" s="287"/>
      <c r="AF38" s="287"/>
      <c r="AG38" s="287"/>
      <c r="AH38" s="287"/>
      <c r="AI38" s="287"/>
      <c r="AJ38" s="287"/>
      <c r="AK38" s="287"/>
      <c r="AL38" s="283" t="s">
        <v>201</v>
      </c>
      <c r="AM38" s="238"/>
      <c r="AN38" s="238"/>
      <c r="AO38" s="296"/>
      <c r="AQ38" s="302" t="s">
        <v>310</v>
      </c>
      <c r="AR38" s="111"/>
      <c r="AS38" s="111"/>
      <c r="AT38" s="111"/>
      <c r="AU38" s="111"/>
      <c r="AV38" s="111"/>
      <c r="AW38" s="111"/>
      <c r="AX38" s="111"/>
      <c r="AY38" s="310"/>
      <c r="AZ38" s="274">
        <v>3236</v>
      </c>
      <c r="BA38" s="217"/>
      <c r="BB38" s="217"/>
      <c r="BC38" s="217"/>
      <c r="BD38" s="313"/>
      <c r="BE38" s="313"/>
      <c r="BF38" s="316"/>
      <c r="BG38" s="261" t="s">
        <v>414</v>
      </c>
      <c r="BH38" s="1"/>
      <c r="BI38" s="1"/>
      <c r="BJ38" s="1"/>
      <c r="BK38" s="1"/>
      <c r="BL38" s="1"/>
      <c r="BM38" s="1"/>
      <c r="BN38" s="1"/>
      <c r="BO38" s="1"/>
      <c r="BP38" s="1"/>
      <c r="BQ38" s="1"/>
      <c r="BR38" s="1"/>
      <c r="BS38" s="1"/>
      <c r="BT38" s="1"/>
      <c r="BU38" s="269"/>
      <c r="BV38" s="274">
        <v>1201</v>
      </c>
      <c r="BW38" s="217"/>
      <c r="BX38" s="217"/>
      <c r="BY38" s="217"/>
      <c r="BZ38" s="217"/>
      <c r="CA38" s="217"/>
      <c r="CB38" s="326"/>
      <c r="CD38" s="261" t="s">
        <v>415</v>
      </c>
      <c r="CE38" s="1"/>
      <c r="CF38" s="1"/>
      <c r="CG38" s="1"/>
      <c r="CH38" s="1"/>
      <c r="CI38" s="1"/>
      <c r="CJ38" s="1"/>
      <c r="CK38" s="1"/>
      <c r="CL38" s="1"/>
      <c r="CM38" s="1"/>
      <c r="CN38" s="1"/>
      <c r="CO38" s="1"/>
      <c r="CP38" s="1"/>
      <c r="CQ38" s="269"/>
      <c r="CR38" s="274">
        <v>468955</v>
      </c>
      <c r="CS38" s="217"/>
      <c r="CT38" s="217"/>
      <c r="CU38" s="217"/>
      <c r="CV38" s="217"/>
      <c r="CW38" s="217"/>
      <c r="CX38" s="217"/>
      <c r="CY38" s="279"/>
      <c r="CZ38" s="283">
        <v>7.4</v>
      </c>
      <c r="DA38" s="335"/>
      <c r="DB38" s="335"/>
      <c r="DC38" s="338"/>
      <c r="DD38" s="288">
        <v>386509</v>
      </c>
      <c r="DE38" s="217"/>
      <c r="DF38" s="217"/>
      <c r="DG38" s="217"/>
      <c r="DH38" s="217"/>
      <c r="DI38" s="217"/>
      <c r="DJ38" s="217"/>
      <c r="DK38" s="279"/>
      <c r="DL38" s="288">
        <v>381531</v>
      </c>
      <c r="DM38" s="217"/>
      <c r="DN38" s="217"/>
      <c r="DO38" s="217"/>
      <c r="DP38" s="217"/>
      <c r="DQ38" s="217"/>
      <c r="DR38" s="217"/>
      <c r="DS38" s="217"/>
      <c r="DT38" s="217"/>
      <c r="DU38" s="217"/>
      <c r="DV38" s="279"/>
      <c r="DW38" s="283">
        <v>13.6</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417</v>
      </c>
      <c r="AR39" s="111"/>
      <c r="AS39" s="111"/>
      <c r="AT39" s="111"/>
      <c r="AU39" s="111"/>
      <c r="AV39" s="111"/>
      <c r="AW39" s="111"/>
      <c r="AX39" s="111"/>
      <c r="AY39" s="310"/>
      <c r="AZ39" s="274" t="s">
        <v>201</v>
      </c>
      <c r="BA39" s="217"/>
      <c r="BB39" s="217"/>
      <c r="BC39" s="217"/>
      <c r="BD39" s="313"/>
      <c r="BE39" s="313"/>
      <c r="BF39" s="316"/>
      <c r="BG39" s="261" t="s">
        <v>339</v>
      </c>
      <c r="BH39" s="1"/>
      <c r="BI39" s="1"/>
      <c r="BJ39" s="1"/>
      <c r="BK39" s="1"/>
      <c r="BL39" s="1"/>
      <c r="BM39" s="1"/>
      <c r="BN39" s="1"/>
      <c r="BO39" s="1"/>
      <c r="BP39" s="1"/>
      <c r="BQ39" s="1"/>
      <c r="BR39" s="1"/>
      <c r="BS39" s="1"/>
      <c r="BT39" s="1"/>
      <c r="BU39" s="269"/>
      <c r="BV39" s="274">
        <v>2057</v>
      </c>
      <c r="BW39" s="217"/>
      <c r="BX39" s="217"/>
      <c r="BY39" s="217"/>
      <c r="BZ39" s="217"/>
      <c r="CA39" s="217"/>
      <c r="CB39" s="326"/>
      <c r="CD39" s="261" t="s">
        <v>418</v>
      </c>
      <c r="CE39" s="1"/>
      <c r="CF39" s="1"/>
      <c r="CG39" s="1"/>
      <c r="CH39" s="1"/>
      <c r="CI39" s="1"/>
      <c r="CJ39" s="1"/>
      <c r="CK39" s="1"/>
      <c r="CL39" s="1"/>
      <c r="CM39" s="1"/>
      <c r="CN39" s="1"/>
      <c r="CO39" s="1"/>
      <c r="CP39" s="1"/>
      <c r="CQ39" s="269"/>
      <c r="CR39" s="274">
        <v>422131</v>
      </c>
      <c r="CS39" s="313"/>
      <c r="CT39" s="313"/>
      <c r="CU39" s="313"/>
      <c r="CV39" s="313"/>
      <c r="CW39" s="313"/>
      <c r="CX39" s="313"/>
      <c r="CY39" s="332"/>
      <c r="CZ39" s="283">
        <v>6.7</v>
      </c>
      <c r="DA39" s="335"/>
      <c r="DB39" s="335"/>
      <c r="DC39" s="338"/>
      <c r="DD39" s="288">
        <v>168507</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28393</v>
      </c>
      <c r="S40" s="217"/>
      <c r="T40" s="217"/>
      <c r="U40" s="217"/>
      <c r="V40" s="217"/>
      <c r="W40" s="217"/>
      <c r="X40" s="217"/>
      <c r="Y40" s="279"/>
      <c r="Z40" s="282">
        <v>0.4</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t="s">
        <v>201</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99</v>
      </c>
      <c r="BW40" s="217"/>
      <c r="BX40" s="217"/>
      <c r="BY40" s="217"/>
      <c r="BZ40" s="217"/>
      <c r="CA40" s="217"/>
      <c r="CB40" s="326"/>
      <c r="CD40" s="261" t="s">
        <v>373</v>
      </c>
      <c r="CE40" s="1"/>
      <c r="CF40" s="1"/>
      <c r="CG40" s="1"/>
      <c r="CH40" s="1"/>
      <c r="CI40" s="1"/>
      <c r="CJ40" s="1"/>
      <c r="CK40" s="1"/>
      <c r="CL40" s="1"/>
      <c r="CM40" s="1"/>
      <c r="CN40" s="1"/>
      <c r="CO40" s="1"/>
      <c r="CP40" s="1"/>
      <c r="CQ40" s="269"/>
      <c r="CR40" s="274">
        <v>19000</v>
      </c>
      <c r="CS40" s="217"/>
      <c r="CT40" s="217"/>
      <c r="CU40" s="217"/>
      <c r="CV40" s="217"/>
      <c r="CW40" s="217"/>
      <c r="CX40" s="217"/>
      <c r="CY40" s="279"/>
      <c r="CZ40" s="283">
        <v>0.3</v>
      </c>
      <c r="DA40" s="335"/>
      <c r="DB40" s="335"/>
      <c r="DC40" s="338"/>
      <c r="DD40" s="288" t="s">
        <v>201</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6581813</v>
      </c>
      <c r="S41" s="277"/>
      <c r="T41" s="277"/>
      <c r="U41" s="277"/>
      <c r="V41" s="277"/>
      <c r="W41" s="277"/>
      <c r="X41" s="277"/>
      <c r="Y41" s="280"/>
      <c r="Z41" s="284">
        <v>100</v>
      </c>
      <c r="AA41" s="284"/>
      <c r="AB41" s="284"/>
      <c r="AC41" s="284"/>
      <c r="AD41" s="289">
        <v>2776431</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84783</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201</v>
      </c>
      <c r="BW41" s="217"/>
      <c r="BX41" s="217"/>
      <c r="BY41" s="217"/>
      <c r="BZ41" s="217"/>
      <c r="CA41" s="217"/>
      <c r="CB41" s="326"/>
      <c r="CD41" s="261" t="s">
        <v>287</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291204</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342</v>
      </c>
      <c r="BW42" s="277"/>
      <c r="BX42" s="277"/>
      <c r="BY42" s="277"/>
      <c r="BZ42" s="277"/>
      <c r="CA42" s="277"/>
      <c r="CB42" s="327"/>
      <c r="CD42" s="261" t="s">
        <v>280</v>
      </c>
      <c r="CE42" s="1"/>
      <c r="CF42" s="1"/>
      <c r="CG42" s="1"/>
      <c r="CH42" s="1"/>
      <c r="CI42" s="1"/>
      <c r="CJ42" s="1"/>
      <c r="CK42" s="1"/>
      <c r="CL42" s="1"/>
      <c r="CM42" s="1"/>
      <c r="CN42" s="1"/>
      <c r="CO42" s="1"/>
      <c r="CP42" s="1"/>
      <c r="CQ42" s="269"/>
      <c r="CR42" s="274">
        <v>1412541</v>
      </c>
      <c r="CS42" s="313"/>
      <c r="CT42" s="313"/>
      <c r="CU42" s="313"/>
      <c r="CV42" s="313"/>
      <c r="CW42" s="313"/>
      <c r="CX42" s="313"/>
      <c r="CY42" s="332"/>
      <c r="CZ42" s="283">
        <v>22.4</v>
      </c>
      <c r="DA42" s="335"/>
      <c r="DB42" s="335"/>
      <c r="DC42" s="338"/>
      <c r="DD42" s="288">
        <v>237894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56</v>
      </c>
      <c r="CE43" s="1"/>
      <c r="CF43" s="1"/>
      <c r="CG43" s="1"/>
      <c r="CH43" s="1"/>
      <c r="CI43" s="1"/>
      <c r="CJ43" s="1"/>
      <c r="CK43" s="1"/>
      <c r="CL43" s="1"/>
      <c r="CM43" s="1"/>
      <c r="CN43" s="1"/>
      <c r="CO43" s="1"/>
      <c r="CP43" s="1"/>
      <c r="CQ43" s="269"/>
      <c r="CR43" s="274">
        <v>11206</v>
      </c>
      <c r="CS43" s="313"/>
      <c r="CT43" s="313"/>
      <c r="CU43" s="313"/>
      <c r="CV43" s="313"/>
      <c r="CW43" s="313"/>
      <c r="CX43" s="313"/>
      <c r="CY43" s="332"/>
      <c r="CZ43" s="283">
        <v>0.2</v>
      </c>
      <c r="DA43" s="335"/>
      <c r="DB43" s="335"/>
      <c r="DC43" s="338"/>
      <c r="DD43" s="288">
        <v>11206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431</v>
      </c>
      <c r="CG44" s="1"/>
      <c r="CH44" s="1"/>
      <c r="CI44" s="1"/>
      <c r="CJ44" s="1"/>
      <c r="CK44" s="1"/>
      <c r="CL44" s="1"/>
      <c r="CM44" s="1"/>
      <c r="CN44" s="1"/>
      <c r="CO44" s="1"/>
      <c r="CP44" s="1"/>
      <c r="CQ44" s="269"/>
      <c r="CR44" s="274">
        <v>1298555</v>
      </c>
      <c r="CS44" s="217"/>
      <c r="CT44" s="217"/>
      <c r="CU44" s="217"/>
      <c r="CV44" s="217"/>
      <c r="CW44" s="217"/>
      <c r="CX44" s="217"/>
      <c r="CY44" s="279"/>
      <c r="CZ44" s="283">
        <v>20.6</v>
      </c>
      <c r="DA44" s="238"/>
      <c r="DB44" s="238"/>
      <c r="DC44" s="285"/>
      <c r="DD44" s="288">
        <v>200520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267077</v>
      </c>
      <c r="CS45" s="313"/>
      <c r="CT45" s="313"/>
      <c r="CU45" s="313"/>
      <c r="CV45" s="313"/>
      <c r="CW45" s="313"/>
      <c r="CX45" s="313"/>
      <c r="CY45" s="332"/>
      <c r="CZ45" s="283">
        <v>4.2</v>
      </c>
      <c r="DA45" s="335"/>
      <c r="DB45" s="335"/>
      <c r="DC45" s="338"/>
      <c r="DD45" s="288">
        <v>27762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1031478</v>
      </c>
      <c r="CS46" s="217"/>
      <c r="CT46" s="217"/>
      <c r="CU46" s="217"/>
      <c r="CV46" s="217"/>
      <c r="CW46" s="217"/>
      <c r="CX46" s="217"/>
      <c r="CY46" s="279"/>
      <c r="CZ46" s="283">
        <v>16.399999999999999</v>
      </c>
      <c r="DA46" s="238"/>
      <c r="DB46" s="238"/>
      <c r="DC46" s="285"/>
      <c r="DD46" s="288">
        <v>172758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113986</v>
      </c>
      <c r="CS47" s="313"/>
      <c r="CT47" s="313"/>
      <c r="CU47" s="313"/>
      <c r="CV47" s="313"/>
      <c r="CW47" s="313"/>
      <c r="CX47" s="313"/>
      <c r="CY47" s="332"/>
      <c r="CZ47" s="283">
        <v>1.8</v>
      </c>
      <c r="DA47" s="335"/>
      <c r="DB47" s="335"/>
      <c r="DC47" s="338"/>
      <c r="DD47" s="288">
        <v>37374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162</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6306243</v>
      </c>
      <c r="CS49" s="312"/>
      <c r="CT49" s="312"/>
      <c r="CU49" s="312"/>
      <c r="CV49" s="312"/>
      <c r="CW49" s="312"/>
      <c r="CX49" s="312"/>
      <c r="CY49" s="333"/>
      <c r="CZ49" s="292">
        <v>100</v>
      </c>
      <c r="DA49" s="336"/>
      <c r="DB49" s="336"/>
      <c r="DC49" s="339"/>
      <c r="DD49" s="342">
        <v>3361540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DqIhq6zHikrW+iCxlUxwyg4MczmZAeGY4kYBiKOTs+eusbJYpQrLbMxP3kK7UD1UFkv3WDo9/mGh1s+NSYrwQ==" saltValue="ROj30xvsKTzQbMFgYK6o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249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180</v>
      </c>
      <c r="R5" s="447"/>
      <c r="S5" s="447"/>
      <c r="T5" s="447"/>
      <c r="U5" s="458"/>
      <c r="V5" s="435" t="s">
        <v>441</v>
      </c>
      <c r="W5" s="447"/>
      <c r="X5" s="447"/>
      <c r="Y5" s="447"/>
      <c r="Z5" s="458"/>
      <c r="AA5" s="435" t="s">
        <v>442</v>
      </c>
      <c r="AB5" s="447"/>
      <c r="AC5" s="447"/>
      <c r="AD5" s="447"/>
      <c r="AE5" s="447"/>
      <c r="AF5" s="504" t="s">
        <v>177</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325</v>
      </c>
      <c r="CN5" s="447"/>
      <c r="CO5" s="447"/>
      <c r="CP5" s="447"/>
      <c r="CQ5" s="458"/>
      <c r="CR5" s="435" t="s">
        <v>242</v>
      </c>
      <c r="CS5" s="447"/>
      <c r="CT5" s="447"/>
      <c r="CU5" s="447"/>
      <c r="CV5" s="458"/>
      <c r="CW5" s="435" t="s">
        <v>50</v>
      </c>
      <c r="CX5" s="447"/>
      <c r="CY5" s="447"/>
      <c r="CZ5" s="447"/>
      <c r="DA5" s="458"/>
      <c r="DB5" s="435" t="s">
        <v>448</v>
      </c>
      <c r="DC5" s="447"/>
      <c r="DD5" s="447"/>
      <c r="DE5" s="447"/>
      <c r="DF5" s="458"/>
      <c r="DG5" s="700" t="s">
        <v>239</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266</v>
      </c>
      <c r="C7" s="419"/>
      <c r="D7" s="419"/>
      <c r="E7" s="419"/>
      <c r="F7" s="419"/>
      <c r="G7" s="419"/>
      <c r="H7" s="419"/>
      <c r="I7" s="419"/>
      <c r="J7" s="419"/>
      <c r="K7" s="419"/>
      <c r="L7" s="419"/>
      <c r="M7" s="419"/>
      <c r="N7" s="419"/>
      <c r="O7" s="419"/>
      <c r="P7" s="431"/>
      <c r="Q7" s="437">
        <v>6582</v>
      </c>
      <c r="R7" s="449"/>
      <c r="S7" s="449"/>
      <c r="T7" s="449"/>
      <c r="U7" s="449"/>
      <c r="V7" s="449">
        <v>6306</v>
      </c>
      <c r="W7" s="449"/>
      <c r="X7" s="449"/>
      <c r="Y7" s="449"/>
      <c r="Z7" s="449"/>
      <c r="AA7" s="449">
        <v>276</v>
      </c>
      <c r="AB7" s="449"/>
      <c r="AC7" s="449"/>
      <c r="AD7" s="449"/>
      <c r="AE7" s="492"/>
      <c r="AF7" s="506">
        <v>216</v>
      </c>
      <c r="AG7" s="519"/>
      <c r="AH7" s="519"/>
      <c r="AI7" s="519"/>
      <c r="AJ7" s="524"/>
      <c r="AK7" s="532">
        <v>290</v>
      </c>
      <c r="AL7" s="449"/>
      <c r="AM7" s="449"/>
      <c r="AN7" s="449"/>
      <c r="AO7" s="449"/>
      <c r="AP7" s="449">
        <v>4225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542</v>
      </c>
      <c r="BT7" s="419"/>
      <c r="BU7" s="419"/>
      <c r="BV7" s="419"/>
      <c r="BW7" s="419"/>
      <c r="BX7" s="419"/>
      <c r="BY7" s="419"/>
      <c r="BZ7" s="419"/>
      <c r="CA7" s="419"/>
      <c r="CB7" s="419"/>
      <c r="CC7" s="419"/>
      <c r="CD7" s="419"/>
      <c r="CE7" s="419"/>
      <c r="CF7" s="419"/>
      <c r="CG7" s="431"/>
      <c r="CH7" s="663">
        <v>0</v>
      </c>
      <c r="CI7" s="666"/>
      <c r="CJ7" s="666"/>
      <c r="CK7" s="666"/>
      <c r="CL7" s="681"/>
      <c r="CM7" s="663">
        <v>19</v>
      </c>
      <c r="CN7" s="666"/>
      <c r="CO7" s="666"/>
      <c r="CP7" s="666"/>
      <c r="CQ7" s="681"/>
      <c r="CR7" s="663">
        <v>5</v>
      </c>
      <c r="CS7" s="666"/>
      <c r="CT7" s="666"/>
      <c r="CU7" s="666"/>
      <c r="CV7" s="681"/>
      <c r="CW7" s="663" t="s">
        <v>201</v>
      </c>
      <c r="CX7" s="666"/>
      <c r="CY7" s="666"/>
      <c r="CZ7" s="666"/>
      <c r="DA7" s="681"/>
      <c r="DB7" s="663">
        <v>84</v>
      </c>
      <c r="DC7" s="666"/>
      <c r="DD7" s="666"/>
      <c r="DE7" s="666"/>
      <c r="DF7" s="681"/>
      <c r="DG7" s="663" t="s">
        <v>201</v>
      </c>
      <c r="DH7" s="666"/>
      <c r="DI7" s="666"/>
      <c r="DJ7" s="666"/>
      <c r="DK7" s="681"/>
      <c r="DL7" s="663">
        <v>84</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539</v>
      </c>
      <c r="BT8" s="420"/>
      <c r="BU8" s="420"/>
      <c r="BV8" s="420"/>
      <c r="BW8" s="420"/>
      <c r="BX8" s="420"/>
      <c r="BY8" s="420"/>
      <c r="BZ8" s="420"/>
      <c r="CA8" s="420"/>
      <c r="CB8" s="420"/>
      <c r="CC8" s="420"/>
      <c r="CD8" s="420"/>
      <c r="CE8" s="420"/>
      <c r="CF8" s="420"/>
      <c r="CG8" s="432"/>
      <c r="CH8" s="444" t="s">
        <v>377</v>
      </c>
      <c r="CI8" s="456"/>
      <c r="CJ8" s="456"/>
      <c r="CK8" s="456"/>
      <c r="CL8" s="682"/>
      <c r="CM8" s="444">
        <v>18</v>
      </c>
      <c r="CN8" s="456"/>
      <c r="CO8" s="456"/>
      <c r="CP8" s="456"/>
      <c r="CQ8" s="682"/>
      <c r="CR8" s="444">
        <v>0</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307</v>
      </c>
      <c r="C23" s="421"/>
      <c r="D23" s="421"/>
      <c r="E23" s="421"/>
      <c r="F23" s="421"/>
      <c r="G23" s="421"/>
      <c r="H23" s="421"/>
      <c r="I23" s="421"/>
      <c r="J23" s="421"/>
      <c r="K23" s="421"/>
      <c r="L23" s="421"/>
      <c r="M23" s="421"/>
      <c r="N23" s="421"/>
      <c r="O23" s="421"/>
      <c r="P23" s="433"/>
      <c r="Q23" s="440">
        <f>+Q7</f>
        <v>6582</v>
      </c>
      <c r="R23" s="452"/>
      <c r="S23" s="452"/>
      <c r="T23" s="452"/>
      <c r="U23" s="452"/>
      <c r="V23" s="452">
        <f>+V7</f>
        <v>6306</v>
      </c>
      <c r="W23" s="452"/>
      <c r="X23" s="452"/>
      <c r="Y23" s="452"/>
      <c r="Z23" s="452"/>
      <c r="AA23" s="452">
        <f>+AA7</f>
        <v>276</v>
      </c>
      <c r="AB23" s="452"/>
      <c r="AC23" s="452"/>
      <c r="AD23" s="452"/>
      <c r="AE23" s="494"/>
      <c r="AF23" s="508">
        <v>216</v>
      </c>
      <c r="AG23" s="452"/>
      <c r="AH23" s="452"/>
      <c r="AI23" s="452"/>
      <c r="AJ23" s="526"/>
      <c r="AK23" s="534"/>
      <c r="AL23" s="455"/>
      <c r="AM23" s="455"/>
      <c r="AN23" s="455"/>
      <c r="AO23" s="455"/>
      <c r="AP23" s="452">
        <f>+AP7</f>
        <v>4225</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247</v>
      </c>
      <c r="AG26" s="520"/>
      <c r="AH26" s="520"/>
      <c r="AI26" s="520"/>
      <c r="AJ26" s="527"/>
      <c r="AK26" s="447" t="s">
        <v>390</v>
      </c>
      <c r="AL26" s="447"/>
      <c r="AM26" s="447"/>
      <c r="AN26" s="447"/>
      <c r="AO26" s="458"/>
      <c r="AP26" s="435" t="s">
        <v>362</v>
      </c>
      <c r="AQ26" s="447"/>
      <c r="AR26" s="447"/>
      <c r="AS26" s="447"/>
      <c r="AT26" s="458"/>
      <c r="AU26" s="435" t="s">
        <v>459</v>
      </c>
      <c r="AV26" s="447"/>
      <c r="AW26" s="447"/>
      <c r="AX26" s="447"/>
      <c r="AY26" s="458"/>
      <c r="AZ26" s="435" t="s">
        <v>460</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1080</v>
      </c>
      <c r="R28" s="453"/>
      <c r="S28" s="453"/>
      <c r="T28" s="453"/>
      <c r="U28" s="453"/>
      <c r="V28" s="453">
        <v>1049</v>
      </c>
      <c r="W28" s="453"/>
      <c r="X28" s="453"/>
      <c r="Y28" s="453"/>
      <c r="Z28" s="453"/>
      <c r="AA28" s="453">
        <v>32</v>
      </c>
      <c r="AB28" s="453"/>
      <c r="AC28" s="453"/>
      <c r="AD28" s="453"/>
      <c r="AE28" s="495"/>
      <c r="AF28" s="511">
        <v>32</v>
      </c>
      <c r="AG28" s="453"/>
      <c r="AH28" s="453"/>
      <c r="AI28" s="453"/>
      <c r="AJ28" s="529"/>
      <c r="AK28" s="535">
        <v>125</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947</v>
      </c>
      <c r="R29" s="450"/>
      <c r="S29" s="450"/>
      <c r="T29" s="450"/>
      <c r="U29" s="450"/>
      <c r="V29" s="450">
        <v>889</v>
      </c>
      <c r="W29" s="450"/>
      <c r="X29" s="450"/>
      <c r="Y29" s="450"/>
      <c r="Z29" s="450"/>
      <c r="AA29" s="450">
        <v>58</v>
      </c>
      <c r="AB29" s="450"/>
      <c r="AC29" s="450"/>
      <c r="AD29" s="450"/>
      <c r="AE29" s="461"/>
      <c r="AF29" s="507">
        <v>58</v>
      </c>
      <c r="AG29" s="456"/>
      <c r="AH29" s="456"/>
      <c r="AI29" s="456"/>
      <c r="AJ29" s="525"/>
      <c r="AK29" s="460">
        <v>157</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121</v>
      </c>
      <c r="R30" s="450"/>
      <c r="S30" s="450"/>
      <c r="T30" s="450"/>
      <c r="U30" s="450"/>
      <c r="V30" s="450">
        <v>117</v>
      </c>
      <c r="W30" s="450"/>
      <c r="X30" s="450"/>
      <c r="Y30" s="450"/>
      <c r="Z30" s="450"/>
      <c r="AA30" s="450">
        <v>4</v>
      </c>
      <c r="AB30" s="450"/>
      <c r="AC30" s="450"/>
      <c r="AD30" s="450"/>
      <c r="AE30" s="461"/>
      <c r="AF30" s="507">
        <v>4</v>
      </c>
      <c r="AG30" s="456"/>
      <c r="AH30" s="456"/>
      <c r="AI30" s="456"/>
      <c r="AJ30" s="525"/>
      <c r="AK30" s="460">
        <v>37</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462</v>
      </c>
      <c r="C31" s="420"/>
      <c r="D31" s="420"/>
      <c r="E31" s="420"/>
      <c r="F31" s="420"/>
      <c r="G31" s="420"/>
      <c r="H31" s="420"/>
      <c r="I31" s="420"/>
      <c r="J31" s="420"/>
      <c r="K31" s="420"/>
      <c r="L31" s="420"/>
      <c r="M31" s="420"/>
      <c r="N31" s="420"/>
      <c r="O31" s="420"/>
      <c r="P31" s="432"/>
      <c r="Q31" s="438">
        <v>95</v>
      </c>
      <c r="R31" s="450"/>
      <c r="S31" s="450"/>
      <c r="T31" s="450"/>
      <c r="U31" s="450"/>
      <c r="V31" s="450">
        <v>98</v>
      </c>
      <c r="W31" s="450"/>
      <c r="X31" s="450"/>
      <c r="Y31" s="450"/>
      <c r="Z31" s="450"/>
      <c r="AA31" s="450">
        <v>-3</v>
      </c>
      <c r="AB31" s="450"/>
      <c r="AC31" s="450"/>
      <c r="AD31" s="450"/>
      <c r="AE31" s="461"/>
      <c r="AF31" s="507">
        <v>77</v>
      </c>
      <c r="AG31" s="456"/>
      <c r="AH31" s="456"/>
      <c r="AI31" s="456"/>
      <c r="AJ31" s="525"/>
      <c r="AK31" s="460">
        <v>5</v>
      </c>
      <c r="AL31" s="450"/>
      <c r="AM31" s="450"/>
      <c r="AN31" s="450"/>
      <c r="AO31" s="450"/>
      <c r="AP31" s="450">
        <v>594</v>
      </c>
      <c r="AQ31" s="450"/>
      <c r="AR31" s="450"/>
      <c r="AS31" s="450"/>
      <c r="AT31" s="450"/>
      <c r="AU31" s="450">
        <v>14</v>
      </c>
      <c r="AV31" s="450"/>
      <c r="AW31" s="450"/>
      <c r="AX31" s="450"/>
      <c r="AY31" s="450"/>
      <c r="AZ31" s="597" t="s">
        <v>201</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192</v>
      </c>
      <c r="R32" s="450"/>
      <c r="S32" s="450"/>
      <c r="T32" s="450"/>
      <c r="U32" s="450"/>
      <c r="V32" s="450">
        <v>182</v>
      </c>
      <c r="W32" s="450"/>
      <c r="X32" s="450"/>
      <c r="Y32" s="450"/>
      <c r="Z32" s="450"/>
      <c r="AA32" s="450">
        <v>9</v>
      </c>
      <c r="AB32" s="450"/>
      <c r="AC32" s="450"/>
      <c r="AD32" s="450"/>
      <c r="AE32" s="461"/>
      <c r="AF32" s="507">
        <v>6</v>
      </c>
      <c r="AG32" s="456"/>
      <c r="AH32" s="456"/>
      <c r="AI32" s="456"/>
      <c r="AJ32" s="525"/>
      <c r="AK32" s="460">
        <v>66</v>
      </c>
      <c r="AL32" s="450"/>
      <c r="AM32" s="450"/>
      <c r="AN32" s="450"/>
      <c r="AO32" s="450"/>
      <c r="AP32" s="450">
        <v>1044</v>
      </c>
      <c r="AQ32" s="450"/>
      <c r="AR32" s="450"/>
      <c r="AS32" s="450"/>
      <c r="AT32" s="450"/>
      <c r="AU32" s="450">
        <v>1014</v>
      </c>
      <c r="AV32" s="450"/>
      <c r="AW32" s="450"/>
      <c r="AX32" s="450"/>
      <c r="AY32" s="450"/>
      <c r="AZ32" s="597" t="s">
        <v>201</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26</v>
      </c>
      <c r="R33" s="450"/>
      <c r="S33" s="450"/>
      <c r="T33" s="450"/>
      <c r="U33" s="450"/>
      <c r="V33" s="450">
        <v>21</v>
      </c>
      <c r="W33" s="450"/>
      <c r="X33" s="450"/>
      <c r="Y33" s="450"/>
      <c r="Z33" s="450"/>
      <c r="AA33" s="450">
        <v>5</v>
      </c>
      <c r="AB33" s="450"/>
      <c r="AC33" s="450"/>
      <c r="AD33" s="450"/>
      <c r="AE33" s="461"/>
      <c r="AF33" s="507">
        <v>5</v>
      </c>
      <c r="AG33" s="456"/>
      <c r="AH33" s="456"/>
      <c r="AI33" s="456"/>
      <c r="AJ33" s="525"/>
      <c r="AK33" s="460">
        <v>12</v>
      </c>
      <c r="AL33" s="450"/>
      <c r="AM33" s="450"/>
      <c r="AN33" s="450"/>
      <c r="AO33" s="450"/>
      <c r="AP33" s="450">
        <v>29</v>
      </c>
      <c r="AQ33" s="450"/>
      <c r="AR33" s="450"/>
      <c r="AS33" s="450"/>
      <c r="AT33" s="450"/>
      <c r="AU33" s="450">
        <v>24</v>
      </c>
      <c r="AV33" s="450"/>
      <c r="AW33" s="450"/>
      <c r="AX33" s="450"/>
      <c r="AY33" s="450"/>
      <c r="AZ33" s="597" t="s">
        <v>201</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468</v>
      </c>
      <c r="C34" s="420"/>
      <c r="D34" s="420"/>
      <c r="E34" s="420"/>
      <c r="F34" s="420"/>
      <c r="G34" s="420"/>
      <c r="H34" s="420"/>
      <c r="I34" s="420"/>
      <c r="J34" s="420"/>
      <c r="K34" s="420"/>
      <c r="L34" s="420"/>
      <c r="M34" s="420"/>
      <c r="N34" s="420"/>
      <c r="O34" s="420"/>
      <c r="P34" s="432"/>
      <c r="Q34" s="438">
        <v>48</v>
      </c>
      <c r="R34" s="450"/>
      <c r="S34" s="450"/>
      <c r="T34" s="450"/>
      <c r="U34" s="450"/>
      <c r="V34" s="450">
        <v>46</v>
      </c>
      <c r="W34" s="450"/>
      <c r="X34" s="450"/>
      <c r="Y34" s="450"/>
      <c r="Z34" s="450"/>
      <c r="AA34" s="450">
        <v>2</v>
      </c>
      <c r="AB34" s="450"/>
      <c r="AC34" s="450"/>
      <c r="AD34" s="450"/>
      <c r="AE34" s="461"/>
      <c r="AF34" s="507">
        <v>2</v>
      </c>
      <c r="AG34" s="456"/>
      <c r="AH34" s="456"/>
      <c r="AI34" s="456"/>
      <c r="AJ34" s="525"/>
      <c r="AK34" s="460">
        <v>15</v>
      </c>
      <c r="AL34" s="450"/>
      <c r="AM34" s="450"/>
      <c r="AN34" s="450"/>
      <c r="AO34" s="450"/>
      <c r="AP34" s="450">
        <v>139</v>
      </c>
      <c r="AQ34" s="450"/>
      <c r="AR34" s="450"/>
      <c r="AS34" s="450"/>
      <c r="AT34" s="450"/>
      <c r="AU34" s="450">
        <v>95</v>
      </c>
      <c r="AV34" s="450"/>
      <c r="AW34" s="450"/>
      <c r="AX34" s="450"/>
      <c r="AY34" s="450"/>
      <c r="AZ34" s="597" t="s">
        <v>201</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183</v>
      </c>
      <c r="AG63" s="452"/>
      <c r="AH63" s="452"/>
      <c r="AI63" s="452"/>
      <c r="AJ63" s="526"/>
      <c r="AK63" s="534"/>
      <c r="AL63" s="455"/>
      <c r="AM63" s="455"/>
      <c r="AN63" s="455"/>
      <c r="AO63" s="455"/>
      <c r="AP63" s="452">
        <f>SUM(AP28:AT62)</f>
        <v>1806</v>
      </c>
      <c r="AQ63" s="452"/>
      <c r="AR63" s="452"/>
      <c r="AS63" s="452"/>
      <c r="AT63" s="452"/>
      <c r="AU63" s="452">
        <f>SUM(AU28:AY62)</f>
        <v>1147</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247</v>
      </c>
      <c r="AG66" s="520"/>
      <c r="AH66" s="520"/>
      <c r="AI66" s="520"/>
      <c r="AJ66" s="530"/>
      <c r="AK66" s="435" t="s">
        <v>390</v>
      </c>
      <c r="AL66" s="397"/>
      <c r="AM66" s="397"/>
      <c r="AN66" s="397"/>
      <c r="AO66" s="429"/>
      <c r="AP66" s="435" t="s">
        <v>362</v>
      </c>
      <c r="AQ66" s="447"/>
      <c r="AR66" s="447"/>
      <c r="AS66" s="447"/>
      <c r="AT66" s="458"/>
      <c r="AU66" s="435" t="s">
        <v>470</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440</v>
      </c>
      <c r="C68" s="419"/>
      <c r="D68" s="419"/>
      <c r="E68" s="419"/>
      <c r="F68" s="419"/>
      <c r="G68" s="419"/>
      <c r="H68" s="419"/>
      <c r="I68" s="419"/>
      <c r="J68" s="419"/>
      <c r="K68" s="419"/>
      <c r="L68" s="419"/>
      <c r="M68" s="419"/>
      <c r="N68" s="419"/>
      <c r="O68" s="419"/>
      <c r="P68" s="431"/>
      <c r="Q68" s="437">
        <v>1996</v>
      </c>
      <c r="R68" s="449"/>
      <c r="S68" s="449"/>
      <c r="T68" s="449"/>
      <c r="U68" s="449"/>
      <c r="V68" s="449">
        <v>1779</v>
      </c>
      <c r="W68" s="449"/>
      <c r="X68" s="449"/>
      <c r="Y68" s="449"/>
      <c r="Z68" s="449"/>
      <c r="AA68" s="449">
        <v>217</v>
      </c>
      <c r="AB68" s="449"/>
      <c r="AC68" s="449"/>
      <c r="AD68" s="449"/>
      <c r="AE68" s="449"/>
      <c r="AF68" s="449">
        <v>217</v>
      </c>
      <c r="AG68" s="449"/>
      <c r="AH68" s="449"/>
      <c r="AI68" s="449"/>
      <c r="AJ68" s="449"/>
      <c r="AK68" s="449">
        <v>58</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463</v>
      </c>
      <c r="C69" s="420"/>
      <c r="D69" s="420"/>
      <c r="E69" s="420"/>
      <c r="F69" s="420"/>
      <c r="G69" s="420"/>
      <c r="H69" s="420"/>
      <c r="I69" s="420"/>
      <c r="J69" s="420"/>
      <c r="K69" s="420"/>
      <c r="L69" s="420"/>
      <c r="M69" s="420"/>
      <c r="N69" s="420"/>
      <c r="O69" s="420"/>
      <c r="P69" s="432"/>
      <c r="Q69" s="438">
        <v>45</v>
      </c>
      <c r="R69" s="450"/>
      <c r="S69" s="450"/>
      <c r="T69" s="450"/>
      <c r="U69" s="450"/>
      <c r="V69" s="450">
        <v>40</v>
      </c>
      <c r="W69" s="450"/>
      <c r="X69" s="450"/>
      <c r="Y69" s="450"/>
      <c r="Z69" s="450"/>
      <c r="AA69" s="450">
        <v>5</v>
      </c>
      <c r="AB69" s="450"/>
      <c r="AC69" s="450"/>
      <c r="AD69" s="450"/>
      <c r="AE69" s="450"/>
      <c r="AF69" s="450">
        <v>5</v>
      </c>
      <c r="AG69" s="450"/>
      <c r="AH69" s="450"/>
      <c r="AI69" s="450"/>
      <c r="AJ69" s="450"/>
      <c r="AK69" s="450">
        <v>28</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269</v>
      </c>
      <c r="C70" s="420"/>
      <c r="D70" s="420"/>
      <c r="E70" s="420"/>
      <c r="F70" s="420"/>
      <c r="G70" s="420"/>
      <c r="H70" s="420"/>
      <c r="I70" s="420"/>
      <c r="J70" s="420"/>
      <c r="K70" s="420"/>
      <c r="L70" s="420"/>
      <c r="M70" s="420"/>
      <c r="N70" s="420"/>
      <c r="O70" s="420"/>
      <c r="P70" s="432"/>
      <c r="Q70" s="438">
        <v>22</v>
      </c>
      <c r="R70" s="450"/>
      <c r="S70" s="450"/>
      <c r="T70" s="450"/>
      <c r="U70" s="450"/>
      <c r="V70" s="450">
        <v>18</v>
      </c>
      <c r="W70" s="450"/>
      <c r="X70" s="450"/>
      <c r="Y70" s="450"/>
      <c r="Z70" s="450"/>
      <c r="AA70" s="450">
        <v>3</v>
      </c>
      <c r="AB70" s="450"/>
      <c r="AC70" s="450"/>
      <c r="AD70" s="450"/>
      <c r="AE70" s="450"/>
      <c r="AF70" s="450">
        <v>3</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541</v>
      </c>
      <c r="C71" s="420"/>
      <c r="D71" s="420"/>
      <c r="E71" s="420"/>
      <c r="F71" s="420"/>
      <c r="G71" s="420"/>
      <c r="H71" s="420"/>
      <c r="I71" s="420"/>
      <c r="J71" s="420"/>
      <c r="K71" s="420"/>
      <c r="L71" s="420"/>
      <c r="M71" s="420"/>
      <c r="N71" s="420"/>
      <c r="O71" s="420"/>
      <c r="P71" s="432"/>
      <c r="Q71" s="438">
        <v>112</v>
      </c>
      <c r="R71" s="450"/>
      <c r="S71" s="450"/>
      <c r="T71" s="450"/>
      <c r="U71" s="450"/>
      <c r="V71" s="450">
        <v>107</v>
      </c>
      <c r="W71" s="450"/>
      <c r="X71" s="450"/>
      <c r="Y71" s="450"/>
      <c r="Z71" s="450"/>
      <c r="AA71" s="450">
        <v>5</v>
      </c>
      <c r="AB71" s="450"/>
      <c r="AC71" s="450"/>
      <c r="AD71" s="450"/>
      <c r="AE71" s="450"/>
      <c r="AF71" s="450">
        <v>5</v>
      </c>
      <c r="AG71" s="450"/>
      <c r="AH71" s="450"/>
      <c r="AI71" s="450"/>
      <c r="AJ71" s="450"/>
      <c r="AK71" s="450">
        <v>6</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480</v>
      </c>
      <c r="C72" s="420"/>
      <c r="D72" s="420"/>
      <c r="E72" s="420"/>
      <c r="F72" s="420"/>
      <c r="G72" s="420"/>
      <c r="H72" s="420"/>
      <c r="I72" s="420"/>
      <c r="J72" s="420"/>
      <c r="K72" s="420"/>
      <c r="L72" s="420"/>
      <c r="M72" s="420"/>
      <c r="N72" s="420"/>
      <c r="O72" s="420"/>
      <c r="P72" s="432"/>
      <c r="Q72" s="438">
        <v>165450</v>
      </c>
      <c r="R72" s="450"/>
      <c r="S72" s="450"/>
      <c r="T72" s="450"/>
      <c r="U72" s="450"/>
      <c r="V72" s="450">
        <v>160836</v>
      </c>
      <c r="W72" s="450"/>
      <c r="X72" s="450"/>
      <c r="Y72" s="450"/>
      <c r="Z72" s="450"/>
      <c r="AA72" s="450">
        <v>4614</v>
      </c>
      <c r="AB72" s="450"/>
      <c r="AC72" s="450"/>
      <c r="AD72" s="450"/>
      <c r="AE72" s="450"/>
      <c r="AF72" s="450">
        <v>4614</v>
      </c>
      <c r="AG72" s="450"/>
      <c r="AH72" s="450"/>
      <c r="AI72" s="450"/>
      <c r="AJ72" s="450"/>
      <c r="AK72" s="450">
        <v>1067</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+AF68+AF69+AF70+AF71+AF72</f>
        <v>4844</v>
      </c>
      <c r="AG88" s="452"/>
      <c r="AH88" s="452"/>
      <c r="AI88" s="452"/>
      <c r="AJ88" s="452"/>
      <c r="AK88" s="455"/>
      <c r="AL88" s="455"/>
      <c r="AM88" s="455"/>
      <c r="AN88" s="455"/>
      <c r="AO88" s="455"/>
      <c r="AP88" s="452" t="s">
        <v>545</v>
      </c>
      <c r="AQ88" s="452"/>
      <c r="AR88" s="452"/>
      <c r="AS88" s="452"/>
      <c r="AT88" s="452"/>
      <c r="AU88" s="452" t="s">
        <v>545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+CR7+CR8</f>
        <v>5</v>
      </c>
      <c r="CS102" s="604"/>
      <c r="CT102" s="604"/>
      <c r="CU102" s="604"/>
      <c r="CV102" s="697"/>
      <c r="CW102" s="696" t="s">
        <v>545</v>
      </c>
      <c r="CX102" s="604"/>
      <c r="CY102" s="604"/>
      <c r="CZ102" s="604"/>
      <c r="DA102" s="697"/>
      <c r="DB102" s="696">
        <f>+DB7</f>
        <v>84</v>
      </c>
      <c r="DC102" s="604"/>
      <c r="DD102" s="604"/>
      <c r="DE102" s="604"/>
      <c r="DF102" s="697"/>
      <c r="DG102" s="696" t="s">
        <v>545</v>
      </c>
      <c r="DH102" s="604"/>
      <c r="DI102" s="604"/>
      <c r="DJ102" s="604"/>
      <c r="DK102" s="697"/>
      <c r="DL102" s="696">
        <v>84</v>
      </c>
      <c r="DM102" s="604"/>
      <c r="DN102" s="604"/>
      <c r="DO102" s="604"/>
      <c r="DP102" s="697"/>
      <c r="DQ102" s="696" t="s">
        <v>545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434</v>
      </c>
      <c r="AB109" s="406"/>
      <c r="AC109" s="406"/>
      <c r="AD109" s="406"/>
      <c r="AE109" s="469"/>
      <c r="AF109" s="480" t="s">
        <v>475</v>
      </c>
      <c r="AG109" s="406"/>
      <c r="AH109" s="406"/>
      <c r="AI109" s="406"/>
      <c r="AJ109" s="469"/>
      <c r="AK109" s="480" t="s">
        <v>391</v>
      </c>
      <c r="AL109" s="406"/>
      <c r="AM109" s="406"/>
      <c r="AN109" s="406"/>
      <c r="AO109" s="469"/>
      <c r="AP109" s="480" t="s">
        <v>476</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434</v>
      </c>
      <c r="BR109" s="406"/>
      <c r="BS109" s="406"/>
      <c r="BT109" s="406"/>
      <c r="BU109" s="469"/>
      <c r="BV109" s="480" t="s">
        <v>475</v>
      </c>
      <c r="BW109" s="406"/>
      <c r="BX109" s="406"/>
      <c r="BY109" s="406"/>
      <c r="BZ109" s="469"/>
      <c r="CA109" s="480" t="s">
        <v>391</v>
      </c>
      <c r="CB109" s="406"/>
      <c r="CC109" s="406"/>
      <c r="CD109" s="406"/>
      <c r="CE109" s="469"/>
      <c r="CF109" s="655" t="s">
        <v>476</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434</v>
      </c>
      <c r="DH109" s="406"/>
      <c r="DI109" s="406"/>
      <c r="DJ109" s="406"/>
      <c r="DK109" s="469"/>
      <c r="DL109" s="480" t="s">
        <v>475</v>
      </c>
      <c r="DM109" s="406"/>
      <c r="DN109" s="406"/>
      <c r="DO109" s="406"/>
      <c r="DP109" s="469"/>
      <c r="DQ109" s="480" t="s">
        <v>391</v>
      </c>
      <c r="DR109" s="406"/>
      <c r="DS109" s="406"/>
      <c r="DT109" s="406"/>
      <c r="DU109" s="469"/>
      <c r="DV109" s="480" t="s">
        <v>476</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438202</v>
      </c>
      <c r="AB110" s="487"/>
      <c r="AC110" s="487"/>
      <c r="AD110" s="487"/>
      <c r="AE110" s="498"/>
      <c r="AF110" s="514">
        <v>487120</v>
      </c>
      <c r="AG110" s="487"/>
      <c r="AH110" s="487"/>
      <c r="AI110" s="487"/>
      <c r="AJ110" s="498"/>
      <c r="AK110" s="514">
        <v>498182</v>
      </c>
      <c r="AL110" s="487"/>
      <c r="AM110" s="487"/>
      <c r="AN110" s="487"/>
      <c r="AO110" s="498"/>
      <c r="AP110" s="538">
        <v>20.3</v>
      </c>
      <c r="AQ110" s="546"/>
      <c r="AR110" s="546"/>
      <c r="AS110" s="546"/>
      <c r="AT110" s="556"/>
      <c r="AU110" s="568" t="s">
        <v>123</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4491848</v>
      </c>
      <c r="BR110" s="640"/>
      <c r="BS110" s="640"/>
      <c r="BT110" s="640"/>
      <c r="BU110" s="640"/>
      <c r="BV110" s="640">
        <v>4350378</v>
      </c>
      <c r="BW110" s="640"/>
      <c r="BX110" s="640"/>
      <c r="BY110" s="640"/>
      <c r="BZ110" s="640"/>
      <c r="CA110" s="640">
        <v>4224952</v>
      </c>
      <c r="CB110" s="640"/>
      <c r="CC110" s="640"/>
      <c r="CD110" s="640"/>
      <c r="CE110" s="640"/>
      <c r="CF110" s="656">
        <v>172.3</v>
      </c>
      <c r="CG110" s="660"/>
      <c r="CH110" s="660"/>
      <c r="CI110" s="660"/>
      <c r="CJ110" s="660"/>
      <c r="CK110" s="672" t="s">
        <v>388</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152</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3">
        <v>890771</v>
      </c>
      <c r="BR112" s="641"/>
      <c r="BS112" s="641"/>
      <c r="BT112" s="641"/>
      <c r="BU112" s="641"/>
      <c r="BV112" s="641">
        <v>991248</v>
      </c>
      <c r="BW112" s="641"/>
      <c r="BX112" s="641"/>
      <c r="BY112" s="641"/>
      <c r="BZ112" s="641"/>
      <c r="CA112" s="641">
        <v>1146752</v>
      </c>
      <c r="CB112" s="641"/>
      <c r="CC112" s="641"/>
      <c r="CD112" s="641"/>
      <c r="CE112" s="641"/>
      <c r="CF112" s="657">
        <v>46.8</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59818</v>
      </c>
      <c r="AB113" s="446"/>
      <c r="AC113" s="446"/>
      <c r="AD113" s="446"/>
      <c r="AE113" s="499"/>
      <c r="AF113" s="515">
        <v>73461</v>
      </c>
      <c r="AG113" s="446"/>
      <c r="AH113" s="446"/>
      <c r="AI113" s="446"/>
      <c r="AJ113" s="499"/>
      <c r="AK113" s="515">
        <v>76878</v>
      </c>
      <c r="AL113" s="446"/>
      <c r="AM113" s="446"/>
      <c r="AN113" s="446"/>
      <c r="AO113" s="499"/>
      <c r="AP113" s="539">
        <v>3.1</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t="s">
        <v>201</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201</v>
      </c>
      <c r="AB114" s="446"/>
      <c r="AC114" s="446"/>
      <c r="AD114" s="446"/>
      <c r="AE114" s="499"/>
      <c r="AF114" s="515" t="s">
        <v>201</v>
      </c>
      <c r="AG114" s="446"/>
      <c r="AH114" s="446"/>
      <c r="AI114" s="446"/>
      <c r="AJ114" s="499"/>
      <c r="AK114" s="515" t="s">
        <v>201</v>
      </c>
      <c r="AL114" s="446"/>
      <c r="AM114" s="446"/>
      <c r="AN114" s="446"/>
      <c r="AO114" s="499"/>
      <c r="AP114" s="539" t="s">
        <v>201</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436912</v>
      </c>
      <c r="BR114" s="641"/>
      <c r="BS114" s="641"/>
      <c r="BT114" s="641"/>
      <c r="BU114" s="641"/>
      <c r="BV114" s="641">
        <v>536051</v>
      </c>
      <c r="BW114" s="641"/>
      <c r="BX114" s="641"/>
      <c r="BY114" s="641"/>
      <c r="BZ114" s="641"/>
      <c r="CA114" s="641">
        <v>520962</v>
      </c>
      <c r="CB114" s="641"/>
      <c r="CC114" s="641"/>
      <c r="CD114" s="641"/>
      <c r="CE114" s="641"/>
      <c r="CF114" s="657">
        <v>21.2</v>
      </c>
      <c r="CG114" s="661"/>
      <c r="CH114" s="661"/>
      <c r="CI114" s="661"/>
      <c r="CJ114" s="661"/>
      <c r="CK114" s="673"/>
      <c r="CL114" s="413"/>
      <c r="CM114" s="425" t="s">
        <v>487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351</v>
      </c>
      <c r="BA115" s="378"/>
      <c r="BB115" s="378"/>
      <c r="BC115" s="378"/>
      <c r="BD115" s="378"/>
      <c r="BE115" s="378"/>
      <c r="BF115" s="378"/>
      <c r="BG115" s="378"/>
      <c r="BH115" s="378"/>
      <c r="BI115" s="378"/>
      <c r="BJ115" s="378"/>
      <c r="BK115" s="378"/>
      <c r="BL115" s="378"/>
      <c r="BM115" s="378"/>
      <c r="BN115" s="378"/>
      <c r="BO115" s="378"/>
      <c r="BP115" s="472"/>
      <c r="BQ115" s="633">
        <v>38012</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327</v>
      </c>
      <c r="Z117" s="469"/>
      <c r="AA117" s="483">
        <v>498020</v>
      </c>
      <c r="AB117" s="488"/>
      <c r="AC117" s="488"/>
      <c r="AD117" s="488"/>
      <c r="AE117" s="500"/>
      <c r="AF117" s="516">
        <v>560581</v>
      </c>
      <c r="AG117" s="488"/>
      <c r="AH117" s="488"/>
      <c r="AI117" s="488"/>
      <c r="AJ117" s="500"/>
      <c r="AK117" s="516">
        <v>575060</v>
      </c>
      <c r="AL117" s="488"/>
      <c r="AM117" s="488"/>
      <c r="AN117" s="488"/>
      <c r="AO117" s="500"/>
      <c r="AP117" s="540"/>
      <c r="AQ117" s="548"/>
      <c r="AR117" s="548"/>
      <c r="AS117" s="548"/>
      <c r="AT117" s="558"/>
      <c r="AU117" s="569"/>
      <c r="AV117" s="578"/>
      <c r="AW117" s="578"/>
      <c r="AX117" s="578"/>
      <c r="AY117" s="578"/>
      <c r="AZ117" s="426" t="s">
        <v>488</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434</v>
      </c>
      <c r="AB118" s="406"/>
      <c r="AC118" s="406"/>
      <c r="AD118" s="406"/>
      <c r="AE118" s="469"/>
      <c r="AF118" s="480" t="s">
        <v>475</v>
      </c>
      <c r="AG118" s="406"/>
      <c r="AH118" s="406"/>
      <c r="AI118" s="406"/>
      <c r="AJ118" s="469"/>
      <c r="AK118" s="480" t="s">
        <v>391</v>
      </c>
      <c r="AL118" s="406"/>
      <c r="AM118" s="406"/>
      <c r="AN118" s="406"/>
      <c r="AO118" s="469"/>
      <c r="AP118" s="480" t="s">
        <v>476</v>
      </c>
      <c r="AQ118" s="406"/>
      <c r="AR118" s="406"/>
      <c r="AS118" s="406"/>
      <c r="AT118" s="555"/>
      <c r="AU118" s="569"/>
      <c r="AV118" s="578"/>
      <c r="AW118" s="578"/>
      <c r="AX118" s="578"/>
      <c r="AY118" s="578"/>
      <c r="AZ118" s="427" t="s">
        <v>489</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490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388</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169</v>
      </c>
      <c r="BP119" s="629"/>
      <c r="BQ119" s="634">
        <v>5857543</v>
      </c>
      <c r="BR119" s="642"/>
      <c r="BS119" s="642"/>
      <c r="BT119" s="642"/>
      <c r="BU119" s="642"/>
      <c r="BV119" s="642">
        <v>5877677</v>
      </c>
      <c r="BW119" s="642"/>
      <c r="BX119" s="642"/>
      <c r="BY119" s="642"/>
      <c r="BZ119" s="642"/>
      <c r="CA119" s="642">
        <v>5892666</v>
      </c>
      <c r="CB119" s="642"/>
      <c r="CC119" s="642"/>
      <c r="CD119" s="642"/>
      <c r="CE119" s="642"/>
      <c r="CF119" s="544"/>
      <c r="CG119" s="552"/>
      <c r="CH119" s="552"/>
      <c r="CI119" s="552"/>
      <c r="CJ119" s="669"/>
      <c r="CK119" s="674"/>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482</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899077</v>
      </c>
      <c r="BR120" s="640"/>
      <c r="BS120" s="640"/>
      <c r="BT120" s="640"/>
      <c r="BU120" s="640"/>
      <c r="BV120" s="640">
        <v>1436649</v>
      </c>
      <c r="BW120" s="640"/>
      <c r="BX120" s="640"/>
      <c r="BY120" s="640"/>
      <c r="BZ120" s="640"/>
      <c r="CA120" s="640">
        <v>1566131</v>
      </c>
      <c r="CB120" s="640"/>
      <c r="CC120" s="640"/>
      <c r="CD120" s="640"/>
      <c r="CE120" s="640"/>
      <c r="CF120" s="656">
        <v>63.9</v>
      </c>
      <c r="CG120" s="660"/>
      <c r="CH120" s="660"/>
      <c r="CI120" s="660"/>
      <c r="CJ120" s="660"/>
      <c r="CK120" s="675" t="s">
        <v>273</v>
      </c>
      <c r="CL120" s="685"/>
      <c r="CM120" s="685"/>
      <c r="CN120" s="685"/>
      <c r="CO120" s="688"/>
      <c r="CP120" s="692" t="s">
        <v>465</v>
      </c>
      <c r="CQ120" s="695"/>
      <c r="CR120" s="695"/>
      <c r="CS120" s="695"/>
      <c r="CT120" s="695"/>
      <c r="CU120" s="695"/>
      <c r="CV120" s="695"/>
      <c r="CW120" s="695"/>
      <c r="CX120" s="695"/>
      <c r="CY120" s="695"/>
      <c r="CZ120" s="695"/>
      <c r="DA120" s="695"/>
      <c r="DB120" s="695"/>
      <c r="DC120" s="695"/>
      <c r="DD120" s="695"/>
      <c r="DE120" s="695"/>
      <c r="DF120" s="698"/>
      <c r="DG120" s="632">
        <v>834069</v>
      </c>
      <c r="DH120" s="640"/>
      <c r="DI120" s="640"/>
      <c r="DJ120" s="640"/>
      <c r="DK120" s="640"/>
      <c r="DL120" s="640">
        <v>910178</v>
      </c>
      <c r="DM120" s="640"/>
      <c r="DN120" s="640"/>
      <c r="DO120" s="640"/>
      <c r="DP120" s="640"/>
      <c r="DQ120" s="640">
        <v>1014300</v>
      </c>
      <c r="DR120" s="640"/>
      <c r="DS120" s="640"/>
      <c r="DT120" s="640"/>
      <c r="DU120" s="640"/>
      <c r="DV120" s="712">
        <v>41.4</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492</v>
      </c>
      <c r="BA121" s="378"/>
      <c r="BB121" s="378"/>
      <c r="BC121" s="378"/>
      <c r="BD121" s="378"/>
      <c r="BE121" s="378"/>
      <c r="BF121" s="378"/>
      <c r="BG121" s="378"/>
      <c r="BH121" s="378"/>
      <c r="BI121" s="378"/>
      <c r="BJ121" s="378"/>
      <c r="BK121" s="378"/>
      <c r="BL121" s="378"/>
      <c r="BM121" s="378"/>
      <c r="BN121" s="378"/>
      <c r="BO121" s="378"/>
      <c r="BP121" s="472"/>
      <c r="BQ121" s="633">
        <v>104374</v>
      </c>
      <c r="BR121" s="641"/>
      <c r="BS121" s="641"/>
      <c r="BT121" s="641"/>
      <c r="BU121" s="641"/>
      <c r="BV121" s="641">
        <v>87486</v>
      </c>
      <c r="BW121" s="641"/>
      <c r="BX121" s="641"/>
      <c r="BY121" s="641"/>
      <c r="BZ121" s="641"/>
      <c r="CA121" s="641">
        <v>70283</v>
      </c>
      <c r="CB121" s="641"/>
      <c r="CC121" s="641"/>
      <c r="CD121" s="641"/>
      <c r="CE121" s="641"/>
      <c r="CF121" s="657">
        <v>2.9</v>
      </c>
      <c r="CG121" s="661"/>
      <c r="CH121" s="661"/>
      <c r="CI121" s="661"/>
      <c r="CJ121" s="661"/>
      <c r="CK121" s="676"/>
      <c r="CL121" s="686"/>
      <c r="CM121" s="686"/>
      <c r="CN121" s="686"/>
      <c r="CO121" s="689"/>
      <c r="CP121" s="693" t="s">
        <v>468</v>
      </c>
      <c r="CQ121" s="403"/>
      <c r="CR121" s="403"/>
      <c r="CS121" s="403"/>
      <c r="CT121" s="403"/>
      <c r="CU121" s="403"/>
      <c r="CV121" s="403"/>
      <c r="CW121" s="403"/>
      <c r="CX121" s="403"/>
      <c r="CY121" s="403"/>
      <c r="CZ121" s="403"/>
      <c r="DA121" s="403"/>
      <c r="DB121" s="403"/>
      <c r="DC121" s="403"/>
      <c r="DD121" s="403"/>
      <c r="DE121" s="403"/>
      <c r="DF121" s="699"/>
      <c r="DG121" s="633">
        <v>36695</v>
      </c>
      <c r="DH121" s="641"/>
      <c r="DI121" s="641"/>
      <c r="DJ121" s="641"/>
      <c r="DK121" s="641"/>
      <c r="DL121" s="641">
        <v>58080</v>
      </c>
      <c r="DM121" s="641"/>
      <c r="DN121" s="641"/>
      <c r="DO121" s="641"/>
      <c r="DP121" s="641"/>
      <c r="DQ121" s="641">
        <v>94654</v>
      </c>
      <c r="DR121" s="641"/>
      <c r="DS121" s="641"/>
      <c r="DT121" s="641"/>
      <c r="DU121" s="641"/>
      <c r="DV121" s="713">
        <v>3.9</v>
      </c>
      <c r="DW121" s="713"/>
      <c r="DX121" s="713"/>
      <c r="DY121" s="713"/>
      <c r="DZ121" s="722"/>
    </row>
    <row r="122" spans="1:130" s="365" customFormat="1" ht="26.25" customHeight="1">
      <c r="A122" s="390"/>
      <c r="B122" s="413"/>
      <c r="C122" s="425" t="s">
        <v>487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3546602</v>
      </c>
      <c r="BR122" s="642"/>
      <c r="BS122" s="642"/>
      <c r="BT122" s="642"/>
      <c r="BU122" s="642"/>
      <c r="BV122" s="642">
        <v>3458592</v>
      </c>
      <c r="BW122" s="642"/>
      <c r="BX122" s="642"/>
      <c r="BY122" s="642"/>
      <c r="BZ122" s="642"/>
      <c r="CA122" s="642">
        <v>3404111</v>
      </c>
      <c r="CB122" s="642"/>
      <c r="CC122" s="642"/>
      <c r="CD122" s="642"/>
      <c r="CE122" s="642"/>
      <c r="CF122" s="658">
        <v>138.80000000000001</v>
      </c>
      <c r="CG122" s="662"/>
      <c r="CH122" s="662"/>
      <c r="CI122" s="662"/>
      <c r="CJ122" s="662"/>
      <c r="CK122" s="676"/>
      <c r="CL122" s="686"/>
      <c r="CM122" s="686"/>
      <c r="CN122" s="686"/>
      <c r="CO122" s="689"/>
      <c r="CP122" s="693" t="s">
        <v>466</v>
      </c>
      <c r="CQ122" s="403"/>
      <c r="CR122" s="403"/>
      <c r="CS122" s="403"/>
      <c r="CT122" s="403"/>
      <c r="CU122" s="403"/>
      <c r="CV122" s="403"/>
      <c r="CW122" s="403"/>
      <c r="CX122" s="403"/>
      <c r="CY122" s="403"/>
      <c r="CZ122" s="403"/>
      <c r="DA122" s="403"/>
      <c r="DB122" s="403"/>
      <c r="DC122" s="403"/>
      <c r="DD122" s="403"/>
      <c r="DE122" s="403"/>
      <c r="DF122" s="699"/>
      <c r="DG122" s="633">
        <v>16756</v>
      </c>
      <c r="DH122" s="641"/>
      <c r="DI122" s="641"/>
      <c r="DJ122" s="641"/>
      <c r="DK122" s="641"/>
      <c r="DL122" s="641">
        <v>19161</v>
      </c>
      <c r="DM122" s="641"/>
      <c r="DN122" s="641"/>
      <c r="DO122" s="641"/>
      <c r="DP122" s="641"/>
      <c r="DQ122" s="641">
        <v>24131</v>
      </c>
      <c r="DR122" s="641"/>
      <c r="DS122" s="641"/>
      <c r="DT122" s="641"/>
      <c r="DU122" s="641"/>
      <c r="DV122" s="713">
        <v>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495</v>
      </c>
      <c r="BP123" s="629"/>
      <c r="BQ123" s="635">
        <v>4550053</v>
      </c>
      <c r="BR123" s="643"/>
      <c r="BS123" s="643"/>
      <c r="BT123" s="643"/>
      <c r="BU123" s="643"/>
      <c r="BV123" s="643">
        <v>4982727</v>
      </c>
      <c r="BW123" s="643"/>
      <c r="BX123" s="643"/>
      <c r="BY123" s="643"/>
      <c r="BZ123" s="643"/>
      <c r="CA123" s="643">
        <v>5040525</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v>3251</v>
      </c>
      <c r="DH123" s="446"/>
      <c r="DI123" s="446"/>
      <c r="DJ123" s="446"/>
      <c r="DK123" s="499"/>
      <c r="DL123" s="515">
        <v>3829</v>
      </c>
      <c r="DM123" s="446"/>
      <c r="DN123" s="446"/>
      <c r="DO123" s="446"/>
      <c r="DP123" s="499"/>
      <c r="DQ123" s="515">
        <v>13667</v>
      </c>
      <c r="DR123" s="446"/>
      <c r="DS123" s="446"/>
      <c r="DT123" s="446"/>
      <c r="DU123" s="499"/>
      <c r="DV123" s="539">
        <v>0.6</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57.3</v>
      </c>
      <c r="BR124" s="644"/>
      <c r="BS124" s="644"/>
      <c r="BT124" s="644"/>
      <c r="BU124" s="644"/>
      <c r="BV124" s="644">
        <v>35.4</v>
      </c>
      <c r="BW124" s="644"/>
      <c r="BX124" s="644"/>
      <c r="BY124" s="644"/>
      <c r="BZ124" s="644"/>
      <c r="CA124" s="644">
        <v>34.700000000000003</v>
      </c>
      <c r="CB124" s="644"/>
      <c r="CC124" s="644"/>
      <c r="CD124" s="644"/>
      <c r="CE124" s="644"/>
      <c r="CF124" s="545"/>
      <c r="CG124" s="553"/>
      <c r="CH124" s="553"/>
      <c r="CI124" s="553"/>
      <c r="CJ124" s="670"/>
      <c r="CK124" s="677"/>
      <c r="CL124" s="677"/>
      <c r="CM124" s="677"/>
      <c r="CN124" s="677"/>
      <c r="CO124" s="690"/>
      <c r="CP124" s="693" t="s">
        <v>497</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490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v>38012</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501</v>
      </c>
      <c r="AY127" s="593"/>
      <c r="AZ127" s="593"/>
      <c r="BA127" s="593"/>
      <c r="BB127" s="593"/>
      <c r="BC127" s="593"/>
      <c r="BD127" s="593"/>
      <c r="BE127" s="610"/>
      <c r="BF127" s="612" t="s">
        <v>119</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18705</v>
      </c>
      <c r="AB128" s="487"/>
      <c r="AC128" s="487"/>
      <c r="AD128" s="487"/>
      <c r="AE128" s="498"/>
      <c r="AF128" s="514">
        <v>18706</v>
      </c>
      <c r="AG128" s="487"/>
      <c r="AH128" s="487"/>
      <c r="AI128" s="487"/>
      <c r="AJ128" s="498"/>
      <c r="AK128" s="514">
        <v>18705</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2613914</v>
      </c>
      <c r="AB129" s="446"/>
      <c r="AC129" s="446"/>
      <c r="AD129" s="446"/>
      <c r="AE129" s="499"/>
      <c r="AF129" s="515">
        <v>2858747</v>
      </c>
      <c r="AG129" s="446"/>
      <c r="AH129" s="446"/>
      <c r="AI129" s="446"/>
      <c r="AJ129" s="499"/>
      <c r="AK129" s="515">
        <v>2799966</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333875</v>
      </c>
      <c r="AB130" s="446"/>
      <c r="AC130" s="446"/>
      <c r="AD130" s="446"/>
      <c r="AE130" s="499"/>
      <c r="AF130" s="515">
        <v>337040</v>
      </c>
      <c r="AG130" s="446"/>
      <c r="AH130" s="446"/>
      <c r="AI130" s="446"/>
      <c r="AJ130" s="499"/>
      <c r="AK130" s="515">
        <v>347909</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7.6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2280039</v>
      </c>
      <c r="AB131" s="489"/>
      <c r="AC131" s="489"/>
      <c r="AD131" s="489"/>
      <c r="AE131" s="501"/>
      <c r="AF131" s="517">
        <v>2521707</v>
      </c>
      <c r="AG131" s="489"/>
      <c r="AH131" s="489"/>
      <c r="AI131" s="489"/>
      <c r="AJ131" s="501"/>
      <c r="AK131" s="517">
        <v>2452057</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34.700000000000003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6.378838257</v>
      </c>
      <c r="AB132" s="490"/>
      <c r="AC132" s="490"/>
      <c r="AD132" s="490"/>
      <c r="AE132" s="502"/>
      <c r="AF132" s="518">
        <v>8.1228707379999996</v>
      </c>
      <c r="AG132" s="490"/>
      <c r="AH132" s="490"/>
      <c r="AI132" s="490"/>
      <c r="AJ132" s="502"/>
      <c r="AK132" s="518">
        <v>8.5008627449999992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7.7</v>
      </c>
      <c r="AB133" s="491"/>
      <c r="AC133" s="491"/>
      <c r="AD133" s="491"/>
      <c r="AE133" s="503"/>
      <c r="AF133" s="486">
        <v>7.4</v>
      </c>
      <c r="AG133" s="491"/>
      <c r="AH133" s="491"/>
      <c r="AI133" s="491"/>
      <c r="AJ133" s="503"/>
      <c r="AK133" s="486">
        <v>7.6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IOFKy9XAErHclmC88Lk4yEYE4pIoOjmylLg93RU2Y+hyCEfRrSNA08V4lM1QFI4JoS9KouHhJIfgcnTcgYqSA==" saltValue="2MDP5yjshotMK9b8q3T/s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98</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TxSTYE0nBJEGTFlV2WDI+vjsWDvExy3VzGdKmGg1EJUUn3h/rtSS7Zk9L7ra6fCNEW6m6FRCrT2R1gCZdHNOPw==" saltValue="ltclmFLfyEwKY1J0NOHoU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640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uQp6+Ujkg3+SotG+s5lk11iXKYNn+avsWJd2IxYj+//sZNyEqs+rJ4vf9Wr9z8WNH1c5SFtnDToypkxlE/O8w==" saltValue="lD0/q4nmq9tGACvRbTkT/g==" spinCount="100000" sheet="1" objects="1" scenarios="1"/>
  <phoneticPr fontId="6"/>
  <printOptions horizontalCentered="1" verticalCentered="1"/>
  <pageMargins left="0" right="0" top="0" bottom="0" header="0" footer="0"/>
  <pageSetup paperSize="9" scale="47"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85" zoomScaleSheetLayoutView="85" workbookViewId="0"/>
  </sheetViews>
  <sheetFormatPr defaultColWidth="0" defaultRowHeight="13.5" customHeight="1" zeroHeight="1"/>
  <cols>
    <col min="1" max="36" width="2.44140625" style="363" customWidth="1"/>
    <col min="37" max="44" width="17" style="363" customWidth="1"/>
    <col min="45" max="45" width="6.109375" style="727" customWidth="1"/>
    <col min="46" max="46" width="3" style="728" customWidth="1"/>
    <col min="47" max="47" width="19.109375" style="363" hidden="1" customWidth="1"/>
    <col min="48" max="52" width="12.6640625" style="363" hidden="1" customWidth="1"/>
    <col min="53" max="16384" width="8.6640625" style="363" hidden="1" customWidth="1"/>
  </cols>
  <sheetData>
    <row r="1" spans="1:46" ht="13.2">
      <c r="AS1" s="829"/>
      <c r="AT1" s="829"/>
    </row>
    <row r="2" spans="1:46" ht="13.2">
      <c r="AS2" s="829"/>
      <c r="AT2" s="829"/>
    </row>
    <row r="3" spans="1:46" ht="13.2">
      <c r="AS3" s="829"/>
      <c r="AT3" s="829"/>
    </row>
    <row r="4" spans="1:46" ht="13.2">
      <c r="AS4" s="829"/>
      <c r="AT4" s="829"/>
    </row>
    <row r="5" spans="1:46" ht="16.2">
      <c r="A5" s="730" t="s">
        <v>506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2">
      <c r="A6" s="728"/>
      <c r="AK6" s="729" t="s">
        <v>336</v>
      </c>
      <c r="AL6" s="729"/>
      <c r="AM6" s="729"/>
      <c r="AN6" s="729"/>
    </row>
    <row r="7" spans="1:46" ht="13.5" customHeight="1">
      <c r="A7" s="728"/>
      <c r="AK7" s="740"/>
      <c r="AL7" s="753"/>
      <c r="AM7" s="753"/>
      <c r="AN7" s="770"/>
      <c r="AO7" s="783" t="s">
        <v>85</v>
      </c>
      <c r="AP7" s="795"/>
      <c r="AQ7" s="806" t="s">
        <v>507</v>
      </c>
      <c r="AR7" s="820"/>
    </row>
    <row r="8" spans="1:46" ht="13.2">
      <c r="A8" s="728"/>
      <c r="AK8" s="741"/>
      <c r="AL8" s="754"/>
      <c r="AM8" s="754"/>
      <c r="AN8" s="771"/>
      <c r="AO8" s="784"/>
      <c r="AP8" s="796" t="s">
        <v>508</v>
      </c>
      <c r="AQ8" s="807" t="s">
        <v>510</v>
      </c>
      <c r="AR8" s="821" t="s">
        <v>425</v>
      </c>
    </row>
    <row r="9" spans="1:46" ht="13.2">
      <c r="A9" s="728"/>
      <c r="AK9" s="742" t="s">
        <v>467</v>
      </c>
      <c r="AL9" s="755"/>
      <c r="AM9" s="755"/>
      <c r="AN9" s="772"/>
      <c r="AO9" s="785">
        <v>909484</v>
      </c>
      <c r="AP9" s="785">
        <v>129133</v>
      </c>
      <c r="AQ9" s="808">
        <v>166998</v>
      </c>
      <c r="AR9" s="822">
        <v>-22.7</v>
      </c>
    </row>
    <row r="10" spans="1:46" ht="13.5" customHeight="1">
      <c r="A10" s="728"/>
      <c r="AK10" s="742" t="s">
        <v>208</v>
      </c>
      <c r="AL10" s="755"/>
      <c r="AM10" s="755"/>
      <c r="AN10" s="772"/>
      <c r="AO10" s="786">
        <v>4774</v>
      </c>
      <c r="AP10" s="786">
        <v>678</v>
      </c>
      <c r="AQ10" s="809">
        <v>26170</v>
      </c>
      <c r="AR10" s="823">
        <v>-97.4</v>
      </c>
    </row>
    <row r="11" spans="1:46" ht="13.5" customHeight="1">
      <c r="A11" s="728"/>
      <c r="AK11" s="742" t="s">
        <v>400</v>
      </c>
      <c r="AL11" s="755"/>
      <c r="AM11" s="755"/>
      <c r="AN11" s="772"/>
      <c r="AO11" s="786" t="s">
        <v>201</v>
      </c>
      <c r="AP11" s="786" t="s">
        <v>201</v>
      </c>
      <c r="AQ11" s="809">
        <v>5047</v>
      </c>
      <c r="AR11" s="823" t="s">
        <v>201</v>
      </c>
    </row>
    <row r="12" spans="1:46" ht="13.5" customHeight="1">
      <c r="A12" s="728"/>
      <c r="AK12" s="742" t="s">
        <v>235</v>
      </c>
      <c r="AL12" s="755"/>
      <c r="AM12" s="755"/>
      <c r="AN12" s="772"/>
      <c r="AO12" s="786" t="s">
        <v>201</v>
      </c>
      <c r="AP12" s="786" t="s">
        <v>201</v>
      </c>
      <c r="AQ12" s="809" t="s">
        <v>201</v>
      </c>
      <c r="AR12" s="823" t="s">
        <v>201</v>
      </c>
    </row>
    <row r="13" spans="1:46" ht="13.5" customHeight="1">
      <c r="A13" s="728"/>
      <c r="AK13" s="742" t="s">
        <v>511</v>
      </c>
      <c r="AL13" s="755"/>
      <c r="AM13" s="755"/>
      <c r="AN13" s="772"/>
      <c r="AO13" s="786">
        <v>46612</v>
      </c>
      <c r="AP13" s="786">
        <v>6618</v>
      </c>
      <c r="AQ13" s="809">
        <v>6466</v>
      </c>
      <c r="AR13" s="823">
        <v>2.4</v>
      </c>
    </row>
    <row r="14" spans="1:46" ht="13.5" customHeight="1">
      <c r="A14" s="728"/>
      <c r="AK14" s="742" t="s">
        <v>512</v>
      </c>
      <c r="AL14" s="755"/>
      <c r="AM14" s="755"/>
      <c r="AN14" s="772"/>
      <c r="AO14" s="786">
        <v>11206</v>
      </c>
      <c r="AP14" s="786">
        <v>1591</v>
      </c>
      <c r="AQ14" s="809">
        <v>3589</v>
      </c>
      <c r="AR14" s="823">
        <v>-55.7</v>
      </c>
    </row>
    <row r="15" spans="1:46" ht="13.5" customHeight="1">
      <c r="A15" s="728"/>
      <c r="AK15" s="743" t="s">
        <v>314</v>
      </c>
      <c r="AL15" s="756"/>
      <c r="AM15" s="756"/>
      <c r="AN15" s="773"/>
      <c r="AO15" s="786">
        <v>-39947</v>
      </c>
      <c r="AP15" s="786">
        <v>-5672</v>
      </c>
      <c r="AQ15" s="809">
        <v>-12920</v>
      </c>
      <c r="AR15" s="823">
        <v>-56.1</v>
      </c>
    </row>
    <row r="16" spans="1:46" ht="13.2">
      <c r="A16" s="728"/>
      <c r="AK16" s="743" t="s">
        <v>276</v>
      </c>
      <c r="AL16" s="756"/>
      <c r="AM16" s="756"/>
      <c r="AN16" s="773"/>
      <c r="AO16" s="786">
        <v>932129</v>
      </c>
      <c r="AP16" s="786">
        <v>132348</v>
      </c>
      <c r="AQ16" s="809">
        <v>195349</v>
      </c>
      <c r="AR16" s="823">
        <v>-32.299999999999997</v>
      </c>
    </row>
    <row r="17" spans="1:46" ht="13.2">
      <c r="A17" s="728"/>
    </row>
    <row r="18" spans="1:46" ht="13.2">
      <c r="A18" s="728"/>
      <c r="AQ18" s="801"/>
      <c r="AR18" s="801"/>
    </row>
    <row r="19" spans="1:46" ht="13.2">
      <c r="A19" s="728"/>
      <c r="AK19" s="363" t="s">
        <v>196</v>
      </c>
    </row>
    <row r="20" spans="1:46" ht="13.2">
      <c r="A20" s="728"/>
      <c r="AK20" s="744"/>
      <c r="AL20" s="757"/>
      <c r="AM20" s="757"/>
      <c r="AN20" s="774"/>
      <c r="AO20" s="787" t="s">
        <v>513</v>
      </c>
      <c r="AP20" s="797" t="s">
        <v>341</v>
      </c>
      <c r="AQ20" s="810" t="s">
        <v>39</v>
      </c>
      <c r="AR20" s="824"/>
    </row>
    <row r="21" spans="1:46" s="729" customFormat="1" ht="13.2">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514</v>
      </c>
      <c r="AL21" s="758"/>
      <c r="AM21" s="758"/>
      <c r="AN21" s="775"/>
      <c r="AO21" s="788">
        <v>11.93</v>
      </c>
      <c r="AP21" s="798">
        <v>16.600000000000001</v>
      </c>
      <c r="AQ21" s="811">
        <v>-4.67</v>
      </c>
      <c r="AR21" s="729"/>
      <c r="AS21" s="831"/>
      <c r="AT21" s="731"/>
    </row>
    <row r="22" spans="1:46" s="729" customFormat="1" ht="13.2">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515</v>
      </c>
      <c r="AL22" s="758"/>
      <c r="AM22" s="758"/>
      <c r="AN22" s="775"/>
      <c r="AO22" s="789">
        <v>95.3</v>
      </c>
      <c r="AP22" s="799">
        <v>95.6</v>
      </c>
      <c r="AQ22" s="812">
        <v>-0.3</v>
      </c>
      <c r="AR22" s="801"/>
      <c r="AS22" s="831"/>
      <c r="AT22" s="731"/>
    </row>
    <row r="23" spans="1:46" s="729" customFormat="1" ht="13.2">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2">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2">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2">
      <c r="A26" s="733" t="s">
        <v>516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2">
      <c r="A27" s="734"/>
      <c r="AS27" s="829"/>
      <c r="AT27" s="829"/>
    </row>
    <row r="28" spans="1:46" ht="16.2">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2">
      <c r="A29" s="728"/>
      <c r="AK29" s="729" t="s">
        <v>122</v>
      </c>
      <c r="AL29" s="729"/>
      <c r="AM29" s="729"/>
      <c r="AN29" s="729"/>
      <c r="AS29" s="834"/>
    </row>
    <row r="30" spans="1:46" ht="13.5" customHeight="1">
      <c r="A30" s="728"/>
      <c r="AK30" s="740"/>
      <c r="AL30" s="753"/>
      <c r="AM30" s="753"/>
      <c r="AN30" s="770"/>
      <c r="AO30" s="783" t="s">
        <v>85</v>
      </c>
      <c r="AP30" s="795"/>
      <c r="AQ30" s="806" t="s">
        <v>507</v>
      </c>
      <c r="AR30" s="820"/>
    </row>
    <row r="31" spans="1:46" ht="13.2">
      <c r="A31" s="728"/>
      <c r="AK31" s="741"/>
      <c r="AL31" s="754"/>
      <c r="AM31" s="754"/>
      <c r="AN31" s="771"/>
      <c r="AO31" s="784"/>
      <c r="AP31" s="796" t="s">
        <v>508</v>
      </c>
      <c r="AQ31" s="807" t="s">
        <v>510</v>
      </c>
      <c r="AR31" s="821" t="s">
        <v>425</v>
      </c>
    </row>
    <row r="32" spans="1:46" ht="27" customHeight="1">
      <c r="A32" s="728"/>
      <c r="AK32" s="746" t="s">
        <v>517</v>
      </c>
      <c r="AL32" s="759"/>
      <c r="AM32" s="759"/>
      <c r="AN32" s="776"/>
      <c r="AO32" s="786">
        <v>498182</v>
      </c>
      <c r="AP32" s="786">
        <v>70734</v>
      </c>
      <c r="AQ32" s="813">
        <v>125145</v>
      </c>
      <c r="AR32" s="823">
        <v>-43.5</v>
      </c>
    </row>
    <row r="33" spans="1:46" ht="13.5" customHeight="1">
      <c r="A33" s="728"/>
      <c r="AK33" s="746" t="s">
        <v>518</v>
      </c>
      <c r="AL33" s="759"/>
      <c r="AM33" s="759"/>
      <c r="AN33" s="776"/>
      <c r="AO33" s="786" t="s">
        <v>201</v>
      </c>
      <c r="AP33" s="786" t="s">
        <v>201</v>
      </c>
      <c r="AQ33" s="813">
        <v>142</v>
      </c>
      <c r="AR33" s="823" t="s">
        <v>201</v>
      </c>
    </row>
    <row r="34" spans="1:46" ht="27" customHeight="1">
      <c r="A34" s="728"/>
      <c r="AK34" s="746" t="s">
        <v>520</v>
      </c>
      <c r="AL34" s="759"/>
      <c r="AM34" s="759"/>
      <c r="AN34" s="776"/>
      <c r="AO34" s="786" t="s">
        <v>201</v>
      </c>
      <c r="AP34" s="786" t="s">
        <v>201</v>
      </c>
      <c r="AQ34" s="813">
        <v>186</v>
      </c>
      <c r="AR34" s="823" t="s">
        <v>201</v>
      </c>
    </row>
    <row r="35" spans="1:46" ht="27" customHeight="1">
      <c r="A35" s="728"/>
      <c r="AK35" s="746" t="s">
        <v>521</v>
      </c>
      <c r="AL35" s="759"/>
      <c r="AM35" s="759"/>
      <c r="AN35" s="776"/>
      <c r="AO35" s="786">
        <v>76878</v>
      </c>
      <c r="AP35" s="786">
        <v>10916</v>
      </c>
      <c r="AQ35" s="813">
        <v>24116</v>
      </c>
      <c r="AR35" s="823">
        <v>-54.7</v>
      </c>
    </row>
    <row r="36" spans="1:46" ht="27" customHeight="1">
      <c r="A36" s="728"/>
      <c r="AK36" s="746" t="s">
        <v>33</v>
      </c>
      <c r="AL36" s="759"/>
      <c r="AM36" s="759"/>
      <c r="AN36" s="776"/>
      <c r="AO36" s="786" t="s">
        <v>201</v>
      </c>
      <c r="AP36" s="786" t="s">
        <v>201</v>
      </c>
      <c r="AQ36" s="813">
        <v>3945</v>
      </c>
      <c r="AR36" s="823" t="s">
        <v>201</v>
      </c>
    </row>
    <row r="37" spans="1:46" ht="13.5" customHeight="1">
      <c r="A37" s="728"/>
      <c r="AK37" s="746" t="s">
        <v>354</v>
      </c>
      <c r="AL37" s="759"/>
      <c r="AM37" s="759"/>
      <c r="AN37" s="776"/>
      <c r="AO37" s="786" t="s">
        <v>201</v>
      </c>
      <c r="AP37" s="786" t="s">
        <v>201</v>
      </c>
      <c r="AQ37" s="813">
        <v>817</v>
      </c>
      <c r="AR37" s="823" t="s">
        <v>201</v>
      </c>
    </row>
    <row r="38" spans="1:46" ht="27" customHeight="1">
      <c r="A38" s="728"/>
      <c r="AK38" s="747" t="s">
        <v>522</v>
      </c>
      <c r="AL38" s="760"/>
      <c r="AM38" s="760"/>
      <c r="AN38" s="777"/>
      <c r="AO38" s="790" t="s">
        <v>201</v>
      </c>
      <c r="AP38" s="790" t="s">
        <v>201</v>
      </c>
      <c r="AQ38" s="814">
        <v>16</v>
      </c>
      <c r="AR38" s="812" t="s">
        <v>201</v>
      </c>
      <c r="AS38" s="834"/>
    </row>
    <row r="39" spans="1:46" ht="13.2">
      <c r="A39" s="728"/>
      <c r="AK39" s="747" t="s">
        <v>53</v>
      </c>
      <c r="AL39" s="760"/>
      <c r="AM39" s="760"/>
      <c r="AN39" s="777"/>
      <c r="AO39" s="786">
        <v>-18705</v>
      </c>
      <c r="AP39" s="786">
        <v>-2656</v>
      </c>
      <c r="AQ39" s="813">
        <v>-6780</v>
      </c>
      <c r="AR39" s="823">
        <v>-60.8</v>
      </c>
      <c r="AS39" s="834"/>
    </row>
    <row r="40" spans="1:46" ht="27" customHeight="1">
      <c r="A40" s="728"/>
      <c r="AK40" s="746" t="s">
        <v>523</v>
      </c>
      <c r="AL40" s="759"/>
      <c r="AM40" s="759"/>
      <c r="AN40" s="776"/>
      <c r="AO40" s="786">
        <v>-347909</v>
      </c>
      <c r="AP40" s="786">
        <v>-49398</v>
      </c>
      <c r="AQ40" s="813">
        <v>-98746</v>
      </c>
      <c r="AR40" s="823">
        <v>-50</v>
      </c>
      <c r="AS40" s="834"/>
    </row>
    <row r="41" spans="1:46" ht="13.2">
      <c r="A41" s="728"/>
      <c r="AK41" s="748" t="s">
        <v>389</v>
      </c>
      <c r="AL41" s="761"/>
      <c r="AM41" s="761"/>
      <c r="AN41" s="778"/>
      <c r="AO41" s="786">
        <v>208446</v>
      </c>
      <c r="AP41" s="786">
        <v>29596</v>
      </c>
      <c r="AQ41" s="813">
        <v>48842</v>
      </c>
      <c r="AR41" s="823">
        <v>-39.4</v>
      </c>
      <c r="AS41" s="834"/>
    </row>
    <row r="42" spans="1:46" ht="13.2">
      <c r="A42" s="728"/>
      <c r="AK42" s="749" t="s">
        <v>524</v>
      </c>
      <c r="AQ42" s="801"/>
      <c r="AR42" s="801"/>
      <c r="AS42" s="834"/>
    </row>
    <row r="43" spans="1:46" ht="13.2">
      <c r="A43" s="728"/>
      <c r="AP43" s="802"/>
      <c r="AQ43" s="801"/>
      <c r="AS43" s="834"/>
    </row>
    <row r="44" spans="1:46" ht="13.2">
      <c r="A44" s="728"/>
      <c r="AQ44" s="801"/>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525</v>
      </c>
    </row>
    <row r="48" spans="1:46" ht="13.2">
      <c r="A48" s="728"/>
      <c r="AK48" s="736" t="s">
        <v>526</v>
      </c>
      <c r="AL48" s="736"/>
      <c r="AM48" s="736"/>
      <c r="AN48" s="736"/>
      <c r="AO48" s="736"/>
      <c r="AP48" s="736"/>
      <c r="AQ48" s="800"/>
      <c r="AR48" s="736"/>
    </row>
    <row r="49" spans="1:44" ht="13.5" customHeight="1">
      <c r="A49" s="728"/>
      <c r="AK49" s="750"/>
      <c r="AL49" s="762"/>
      <c r="AM49" s="766" t="s">
        <v>85</v>
      </c>
      <c r="AN49" s="779" t="s">
        <v>445</v>
      </c>
      <c r="AO49" s="791"/>
      <c r="AP49" s="791"/>
      <c r="AQ49" s="791"/>
      <c r="AR49" s="825"/>
    </row>
    <row r="50" spans="1:44" ht="13.2">
      <c r="A50" s="728"/>
      <c r="AK50" s="751"/>
      <c r="AL50" s="763"/>
      <c r="AM50" s="767"/>
      <c r="AN50" s="780" t="s">
        <v>499</v>
      </c>
      <c r="AO50" s="792" t="s">
        <v>500</v>
      </c>
      <c r="AP50" s="803" t="s">
        <v>527</v>
      </c>
      <c r="AQ50" s="816" t="s">
        <v>384</v>
      </c>
      <c r="AR50" s="826" t="s">
        <v>528</v>
      </c>
    </row>
    <row r="51" spans="1:44" ht="13.2">
      <c r="A51" s="728"/>
      <c r="AK51" s="750" t="s">
        <v>509</v>
      </c>
      <c r="AL51" s="762"/>
      <c r="AM51" s="768">
        <v>651984</v>
      </c>
      <c r="AN51" s="781">
        <v>87999</v>
      </c>
      <c r="AO51" s="793">
        <v>-14</v>
      </c>
      <c r="AP51" s="804">
        <v>167497</v>
      </c>
      <c r="AQ51" s="817">
        <v>-17.399999999999999</v>
      </c>
      <c r="AR51" s="827">
        <v>3.4</v>
      </c>
    </row>
    <row r="52" spans="1:44" ht="13.2">
      <c r="A52" s="728"/>
      <c r="AK52" s="752"/>
      <c r="AL52" s="764" t="s">
        <v>278</v>
      </c>
      <c r="AM52" s="769">
        <v>377427</v>
      </c>
      <c r="AN52" s="782">
        <v>50942</v>
      </c>
      <c r="AO52" s="794">
        <v>69.099999999999994</v>
      </c>
      <c r="AP52" s="805">
        <v>82571</v>
      </c>
      <c r="AQ52" s="818">
        <v>3.6</v>
      </c>
      <c r="AR52" s="828">
        <v>65.5</v>
      </c>
    </row>
    <row r="53" spans="1:44" ht="13.2">
      <c r="A53" s="728"/>
      <c r="AK53" s="750" t="s">
        <v>529</v>
      </c>
      <c r="AL53" s="762"/>
      <c r="AM53" s="768">
        <v>436133</v>
      </c>
      <c r="AN53" s="781">
        <v>59597</v>
      </c>
      <c r="AO53" s="793">
        <v>-32.299999999999997</v>
      </c>
      <c r="AP53" s="804">
        <v>190274</v>
      </c>
      <c r="AQ53" s="817">
        <v>13.6</v>
      </c>
      <c r="AR53" s="827">
        <v>-45.9</v>
      </c>
    </row>
    <row r="54" spans="1:44" ht="13.2">
      <c r="A54" s="728"/>
      <c r="AK54" s="752"/>
      <c r="AL54" s="764" t="s">
        <v>278</v>
      </c>
      <c r="AM54" s="769">
        <v>331417</v>
      </c>
      <c r="AN54" s="782">
        <v>45288</v>
      </c>
      <c r="AO54" s="794">
        <v>-11.1</v>
      </c>
      <c r="AP54" s="805">
        <v>88584</v>
      </c>
      <c r="AQ54" s="818">
        <v>7.3</v>
      </c>
      <c r="AR54" s="828">
        <v>-18.399999999999999</v>
      </c>
    </row>
    <row r="55" spans="1:44" ht="13.2">
      <c r="A55" s="728"/>
      <c r="AK55" s="750" t="s">
        <v>483</v>
      </c>
      <c r="AL55" s="762"/>
      <c r="AM55" s="768">
        <v>602658</v>
      </c>
      <c r="AN55" s="781">
        <v>83726</v>
      </c>
      <c r="AO55" s="793">
        <v>40.5</v>
      </c>
      <c r="AP55" s="804">
        <v>200194</v>
      </c>
      <c r="AQ55" s="817">
        <v>5.2</v>
      </c>
      <c r="AR55" s="827">
        <v>35.299999999999997</v>
      </c>
    </row>
    <row r="56" spans="1:44" ht="13.2">
      <c r="A56" s="728"/>
      <c r="AK56" s="752"/>
      <c r="AL56" s="764" t="s">
        <v>278</v>
      </c>
      <c r="AM56" s="769">
        <v>332305</v>
      </c>
      <c r="AN56" s="782">
        <v>46166</v>
      </c>
      <c r="AO56" s="794">
        <v>1.9</v>
      </c>
      <c r="AP56" s="805">
        <v>106422</v>
      </c>
      <c r="AQ56" s="818">
        <v>20.100000000000001</v>
      </c>
      <c r="AR56" s="828">
        <v>-18.2</v>
      </c>
    </row>
    <row r="57" spans="1:44" ht="13.2">
      <c r="A57" s="728"/>
      <c r="AK57" s="750" t="s">
        <v>530</v>
      </c>
      <c r="AL57" s="762"/>
      <c r="AM57" s="768">
        <v>755474</v>
      </c>
      <c r="AN57" s="781">
        <v>106225</v>
      </c>
      <c r="AO57" s="793">
        <v>26.9</v>
      </c>
      <c r="AP57" s="804">
        <v>196914</v>
      </c>
      <c r="AQ57" s="817">
        <v>-1.6</v>
      </c>
      <c r="AR57" s="827">
        <v>28.5</v>
      </c>
    </row>
    <row r="58" spans="1:44" ht="13.2">
      <c r="A58" s="728"/>
      <c r="AK58" s="752"/>
      <c r="AL58" s="764" t="s">
        <v>278</v>
      </c>
      <c r="AM58" s="769">
        <v>478830</v>
      </c>
      <c r="AN58" s="782">
        <v>67327</v>
      </c>
      <c r="AO58" s="794">
        <v>45.8</v>
      </c>
      <c r="AP58" s="805">
        <v>98966</v>
      </c>
      <c r="AQ58" s="818">
        <v>-7</v>
      </c>
      <c r="AR58" s="828">
        <v>52.8</v>
      </c>
    </row>
    <row r="59" spans="1:44" ht="13.2">
      <c r="A59" s="728"/>
      <c r="AK59" s="750" t="s">
        <v>137</v>
      </c>
      <c r="AL59" s="762"/>
      <c r="AM59" s="768">
        <v>1298555</v>
      </c>
      <c r="AN59" s="781">
        <v>184375</v>
      </c>
      <c r="AO59" s="793">
        <v>73.599999999999994</v>
      </c>
      <c r="AP59" s="804">
        <v>204757</v>
      </c>
      <c r="AQ59" s="817">
        <v>4</v>
      </c>
      <c r="AR59" s="827">
        <v>69.599999999999994</v>
      </c>
    </row>
    <row r="60" spans="1:44" ht="13.2">
      <c r="A60" s="728"/>
      <c r="AK60" s="752"/>
      <c r="AL60" s="764" t="s">
        <v>278</v>
      </c>
      <c r="AM60" s="769">
        <v>1031478</v>
      </c>
      <c r="AN60" s="782">
        <v>146454</v>
      </c>
      <c r="AO60" s="794">
        <v>117.5</v>
      </c>
      <c r="AP60" s="805">
        <v>106071</v>
      </c>
      <c r="AQ60" s="818">
        <v>7.2</v>
      </c>
      <c r="AR60" s="828">
        <v>110.3</v>
      </c>
    </row>
    <row r="61" spans="1:44" ht="13.2">
      <c r="A61" s="728"/>
      <c r="AK61" s="750" t="s">
        <v>531</v>
      </c>
      <c r="AL61" s="765"/>
      <c r="AM61" s="768">
        <v>748961</v>
      </c>
      <c r="AN61" s="781">
        <v>104384</v>
      </c>
      <c r="AO61" s="793">
        <v>18.899999999999999</v>
      </c>
      <c r="AP61" s="804">
        <v>191927</v>
      </c>
      <c r="AQ61" s="819">
        <v>0.8</v>
      </c>
      <c r="AR61" s="827">
        <v>18.100000000000001</v>
      </c>
    </row>
    <row r="62" spans="1:44" ht="13.2">
      <c r="A62" s="728"/>
      <c r="AK62" s="752"/>
      <c r="AL62" s="764" t="s">
        <v>278</v>
      </c>
      <c r="AM62" s="769">
        <v>510291</v>
      </c>
      <c r="AN62" s="782">
        <v>71235</v>
      </c>
      <c r="AO62" s="794">
        <v>44.6</v>
      </c>
      <c r="AP62" s="805">
        <v>96523</v>
      </c>
      <c r="AQ62" s="818">
        <v>6.2</v>
      </c>
      <c r="AR62" s="828">
        <v>38.4</v>
      </c>
    </row>
    <row r="63" spans="1:44" ht="13.2">
      <c r="A63" s="728"/>
    </row>
    <row r="64" spans="1:44" ht="13.2">
      <c r="A64" s="728"/>
    </row>
    <row r="65" spans="1:46" ht="13.2">
      <c r="A65" s="728"/>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68" spans="1:46" ht="13.5" hidden="1" customHeight="1"/>
    <row r="69" spans="1:46" ht="13.5" hidden="1" customHeight="1"/>
    <row r="70" spans="1:46" ht="13.2" hidden="1"/>
    <row r="71" spans="1:46" ht="13.2" hidden="1"/>
    <row r="72" spans="1:46" ht="13.2" hidden="1"/>
    <row r="73" spans="1:46" ht="13.2" hidden="1"/>
  </sheetData>
  <sheetProtection algorithmName="SHA-512" hashValue="N5lZhi/QtwQlu15eIMF2V1hllnt2anpxCSzDhNY0Dabp3+daYt8hnZwVx9BQuWRohaq/rS8noTs1u2dFzFyhQg==" saltValue="tv7ZzxDv4zN5WM1s3sZQR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1" spans="125:125" ht="13.5" hidden="1" customHeight="1">
      <c r="DU121" s="726"/>
    </row>
  </sheetData>
  <sheetProtection algorithmName="SHA-512" hashValue="hUk5dLmSqxnKPD1a7bk2hM6BOBM3SBdNVryqm97dgYOvqAramn3Qe/wX/ryGtbwOKc2RL64ByoTT9FOGbfiyVA==" saltValue="I8k7u1FNMRQzfCUl7eDRM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sTqz+9qzRuE1yCQzn8Qmed6sWHWtSS8pwbOgo2r8OZHTp9u3WX6MLTLHQ6+95jxe0R0Kgnn3DM3rErvq7HesxA==" saltValue="sIrrPWeZelaVvEmDVeBFa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5</v>
      </c>
      <c r="C46" s="840"/>
      <c r="D46" s="840"/>
      <c r="E46" s="844" t="s">
        <v>16</v>
      </c>
      <c r="F46" s="848" t="s">
        <v>533</v>
      </c>
      <c r="G46" s="852" t="s">
        <v>534</v>
      </c>
      <c r="H46" s="852" t="s">
        <v>535</v>
      </c>
      <c r="I46" s="852" t="s">
        <v>536</v>
      </c>
      <c r="J46" s="857" t="s">
        <v>537</v>
      </c>
    </row>
    <row r="47" spans="2:10" ht="57.75" customHeight="1">
      <c r="B47" s="837"/>
      <c r="C47" s="841" t="s">
        <v>3</v>
      </c>
      <c r="D47" s="841"/>
      <c r="E47" s="845"/>
      <c r="F47" s="849">
        <v>14.22</v>
      </c>
      <c r="G47" s="853">
        <v>11.81</v>
      </c>
      <c r="H47" s="853">
        <v>9.3000000000000007</v>
      </c>
      <c r="I47" s="853">
        <v>20.149999999999999</v>
      </c>
      <c r="J47" s="858">
        <v>22.43</v>
      </c>
    </row>
    <row r="48" spans="2:10" ht="57.75" customHeight="1">
      <c r="B48" s="838"/>
      <c r="C48" s="842" t="s">
        <v>9</v>
      </c>
      <c r="D48" s="842"/>
      <c r="E48" s="846"/>
      <c r="F48" s="850">
        <v>5.97</v>
      </c>
      <c r="G48" s="854">
        <v>5.12</v>
      </c>
      <c r="H48" s="854">
        <v>7.51</v>
      </c>
      <c r="I48" s="854">
        <v>7.88</v>
      </c>
      <c r="J48" s="859">
        <v>7.7</v>
      </c>
    </row>
    <row r="49" spans="2:10" ht="57.75" customHeight="1">
      <c r="B49" s="839"/>
      <c r="C49" s="843" t="s">
        <v>15</v>
      </c>
      <c r="D49" s="843"/>
      <c r="E49" s="847"/>
      <c r="F49" s="851" t="s">
        <v>304</v>
      </c>
      <c r="G49" s="855" t="s">
        <v>68</v>
      </c>
      <c r="H49" s="855">
        <v>0.94</v>
      </c>
      <c r="I49" s="855">
        <v>12.66</v>
      </c>
      <c r="J49" s="860">
        <v>2.54</v>
      </c>
    </row>
    <row r="50" spans="2:10" ht="13.2"/>
  </sheetData>
  <sheetProtection algorithmName="SHA-512" hashValue="XXGrcu3svKx1B9wot1Jz2l3rvzu/NRVynfY4uSgyGcODyfy2848EuxJ5rvpLhJfHdEhJA0tmrXl2cinpNYQl/g==" saltValue="8WQSv83HfhoIsQE6Sad+a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11</v>
      </c>
      <c r="C33" s="868"/>
      <c r="D33" s="868"/>
      <c r="E33" s="873" t="s">
        <v>16</v>
      </c>
      <c r="F33" s="877" t="s">
        <v>533</v>
      </c>
      <c r="G33" s="880" t="s">
        <v>534</v>
      </c>
      <c r="H33" s="880" t="s">
        <v>535</v>
      </c>
      <c r="I33" s="880" t="s">
        <v>536</v>
      </c>
      <c r="J33" s="883" t="s">
        <v>537</v>
      </c>
      <c r="K33" s="861"/>
      <c r="L33" s="861"/>
      <c r="M33" s="861"/>
      <c r="N33" s="861"/>
      <c r="O33" s="861"/>
      <c r="P33" s="861"/>
    </row>
    <row r="34" spans="1:16" ht="39" customHeight="1">
      <c r="A34" s="861"/>
      <c r="B34" s="863"/>
      <c r="C34" s="869" t="s">
        <v>266</v>
      </c>
      <c r="D34" s="869"/>
      <c r="E34" s="874"/>
      <c r="F34" s="878">
        <v>5.97</v>
      </c>
      <c r="G34" s="881">
        <v>5.12</v>
      </c>
      <c r="H34" s="881">
        <v>7.5</v>
      </c>
      <c r="I34" s="881">
        <v>7.88</v>
      </c>
      <c r="J34" s="884">
        <v>7.7</v>
      </c>
      <c r="K34" s="861"/>
      <c r="L34" s="861"/>
      <c r="M34" s="861"/>
      <c r="N34" s="861"/>
      <c r="O34" s="861"/>
      <c r="P34" s="861"/>
    </row>
    <row r="35" spans="1:16" ht="39" customHeight="1">
      <c r="A35" s="861"/>
      <c r="B35" s="864"/>
      <c r="C35" s="870" t="s">
        <v>462</v>
      </c>
      <c r="D35" s="870"/>
      <c r="E35" s="875"/>
      <c r="F35" s="879">
        <v>1.8199999999999998</v>
      </c>
      <c r="G35" s="882">
        <v>1.8199999999999998</v>
      </c>
      <c r="H35" s="882">
        <v>2.2200000000000002</v>
      </c>
      <c r="I35" s="882">
        <v>1.98</v>
      </c>
      <c r="J35" s="885">
        <v>2.74</v>
      </c>
      <c r="K35" s="861"/>
      <c r="L35" s="861"/>
      <c r="M35" s="861"/>
      <c r="N35" s="861"/>
      <c r="O35" s="861"/>
      <c r="P35" s="861"/>
    </row>
    <row r="36" spans="1:16" ht="39" customHeight="1">
      <c r="A36" s="861"/>
      <c r="B36" s="864"/>
      <c r="C36" s="870" t="s">
        <v>27</v>
      </c>
      <c r="D36" s="870"/>
      <c r="E36" s="875"/>
      <c r="F36" s="879">
        <v>1.7</v>
      </c>
      <c r="G36" s="882">
        <v>1.1399999999999999</v>
      </c>
      <c r="H36" s="882">
        <v>1.5699999999999998</v>
      </c>
      <c r="I36" s="882">
        <v>1.1399999999999999</v>
      </c>
      <c r="J36" s="885">
        <v>2.0699999999999998</v>
      </c>
      <c r="K36" s="861"/>
      <c r="L36" s="861"/>
      <c r="M36" s="861"/>
      <c r="N36" s="861"/>
      <c r="O36" s="861"/>
      <c r="P36" s="861"/>
    </row>
    <row r="37" spans="1:16" ht="39" customHeight="1">
      <c r="A37" s="861"/>
      <c r="B37" s="864"/>
      <c r="C37" s="870" t="s">
        <v>461</v>
      </c>
      <c r="D37" s="870"/>
      <c r="E37" s="875"/>
      <c r="F37" s="879">
        <v>0.66</v>
      </c>
      <c r="G37" s="882">
        <v>0.48</v>
      </c>
      <c r="H37" s="882">
        <v>0.9</v>
      </c>
      <c r="I37" s="882">
        <v>1.1499999999999999</v>
      </c>
      <c r="J37" s="885">
        <v>1.1299999999999999</v>
      </c>
      <c r="K37" s="861"/>
      <c r="L37" s="861"/>
      <c r="M37" s="861"/>
      <c r="N37" s="861"/>
      <c r="O37" s="861"/>
      <c r="P37" s="861"/>
    </row>
    <row r="38" spans="1:16" ht="39" customHeight="1">
      <c r="A38" s="861"/>
      <c r="B38" s="864"/>
      <c r="C38" s="870" t="s">
        <v>465</v>
      </c>
      <c r="D38" s="870"/>
      <c r="E38" s="875"/>
      <c r="F38" s="879">
        <v>3.e-002</v>
      </c>
      <c r="G38" s="882">
        <v>2.e-002</v>
      </c>
      <c r="H38" s="882">
        <v>7.0000000000000007e-002</v>
      </c>
      <c r="I38" s="882">
        <v>6.e-002</v>
      </c>
      <c r="J38" s="885">
        <v>0.2</v>
      </c>
      <c r="K38" s="861"/>
      <c r="L38" s="861"/>
      <c r="M38" s="861"/>
      <c r="N38" s="861"/>
      <c r="O38" s="861"/>
      <c r="P38" s="861"/>
    </row>
    <row r="39" spans="1:16" ht="39" customHeight="1">
      <c r="A39" s="861"/>
      <c r="B39" s="864"/>
      <c r="C39" s="870" t="s">
        <v>466</v>
      </c>
      <c r="D39" s="870"/>
      <c r="E39" s="875"/>
      <c r="F39" s="879">
        <v>6.e-002</v>
      </c>
      <c r="G39" s="882">
        <v>7.0000000000000007e-002</v>
      </c>
      <c r="H39" s="882">
        <v>9.e-002</v>
      </c>
      <c r="I39" s="882">
        <v>0.11</v>
      </c>
      <c r="J39" s="885">
        <v>0.17</v>
      </c>
      <c r="K39" s="861"/>
      <c r="L39" s="861"/>
      <c r="M39" s="861"/>
      <c r="N39" s="861"/>
      <c r="O39" s="861"/>
      <c r="P39" s="861"/>
    </row>
    <row r="40" spans="1:16" ht="39" customHeight="1">
      <c r="A40" s="861"/>
      <c r="B40" s="864"/>
      <c r="C40" s="870" t="s">
        <v>226</v>
      </c>
      <c r="D40" s="870"/>
      <c r="E40" s="875"/>
      <c r="F40" s="879">
        <v>1.e-002</v>
      </c>
      <c r="G40" s="882">
        <v>0</v>
      </c>
      <c r="H40" s="882">
        <v>1.e-002</v>
      </c>
      <c r="I40" s="882">
        <v>0</v>
      </c>
      <c r="J40" s="885">
        <v>0.12</v>
      </c>
      <c r="K40" s="861"/>
      <c r="L40" s="861"/>
      <c r="M40" s="861"/>
      <c r="N40" s="861"/>
      <c r="O40" s="861"/>
      <c r="P40" s="861"/>
    </row>
    <row r="41" spans="1:16" ht="39" customHeight="1">
      <c r="A41" s="861"/>
      <c r="B41" s="864"/>
      <c r="C41" s="870" t="s">
        <v>468</v>
      </c>
      <c r="D41" s="870"/>
      <c r="E41" s="875"/>
      <c r="F41" s="879">
        <v>0</v>
      </c>
      <c r="G41" s="882">
        <v>3.e-002</v>
      </c>
      <c r="H41" s="882">
        <v>4.e-002</v>
      </c>
      <c r="I41" s="882">
        <v>0</v>
      </c>
      <c r="J41" s="885">
        <v>6.e-002</v>
      </c>
      <c r="K41" s="861"/>
      <c r="L41" s="861"/>
      <c r="M41" s="861"/>
      <c r="N41" s="861"/>
      <c r="O41" s="861"/>
      <c r="P41" s="861"/>
    </row>
    <row r="42" spans="1:16" ht="39" customHeight="1">
      <c r="A42" s="861"/>
      <c r="B42" s="865"/>
      <c r="C42" s="870" t="s">
        <v>538</v>
      </c>
      <c r="D42" s="870"/>
      <c r="E42" s="875"/>
      <c r="F42" s="879" t="s">
        <v>201</v>
      </c>
      <c r="G42" s="882" t="s">
        <v>201</v>
      </c>
      <c r="H42" s="882" t="s">
        <v>201</v>
      </c>
      <c r="I42" s="882" t="s">
        <v>201</v>
      </c>
      <c r="J42" s="885" t="s">
        <v>201</v>
      </c>
      <c r="K42" s="861"/>
      <c r="L42" s="861"/>
      <c r="M42" s="861"/>
      <c r="N42" s="861"/>
      <c r="O42" s="861"/>
      <c r="P42" s="861"/>
    </row>
    <row r="43" spans="1:16" ht="39" customHeight="1">
      <c r="A43" s="861"/>
      <c r="B43" s="866"/>
      <c r="C43" s="871" t="s">
        <v>493</v>
      </c>
      <c r="D43" s="871"/>
      <c r="E43" s="876"/>
      <c r="F43" s="851" t="s">
        <v>201</v>
      </c>
      <c r="G43" s="855" t="s">
        <v>201</v>
      </c>
      <c r="H43" s="855" t="s">
        <v>201</v>
      </c>
      <c r="I43" s="855" t="s">
        <v>201</v>
      </c>
      <c r="J43" s="860" t="s">
        <v>201</v>
      </c>
      <c r="K43" s="861"/>
      <c r="L43" s="861"/>
      <c r="M43" s="861"/>
      <c r="N43" s="861"/>
      <c r="O43" s="861"/>
      <c r="P43" s="861"/>
    </row>
    <row r="44" spans="1:16" ht="39" customHeight="1">
      <c r="A44" s="861"/>
      <c r="B44" s="867" t="s">
        <v>18</v>
      </c>
      <c r="C44" s="872"/>
      <c r="D44" s="872"/>
      <c r="E44" s="872"/>
      <c r="F44" s="861"/>
      <c r="G44" s="861"/>
      <c r="H44" s="861"/>
      <c r="I44" s="861"/>
      <c r="J44" s="861"/>
      <c r="K44" s="861"/>
      <c r="L44" s="861"/>
      <c r="M44" s="861"/>
      <c r="N44" s="861"/>
      <c r="O44" s="861"/>
      <c r="P44" s="861"/>
    </row>
    <row r="45" spans="1:16" ht="16.2">
      <c r="A45" s="861"/>
      <c r="B45" s="861"/>
      <c r="C45" s="861"/>
      <c r="D45" s="861"/>
      <c r="E45" s="861"/>
      <c r="F45" s="861"/>
      <c r="G45" s="861"/>
      <c r="H45" s="861"/>
      <c r="I45" s="861"/>
      <c r="J45" s="861"/>
      <c r="K45" s="861"/>
      <c r="L45" s="861"/>
      <c r="M45" s="861"/>
      <c r="N45" s="861"/>
      <c r="O45" s="861"/>
      <c r="P45" s="861"/>
    </row>
  </sheetData>
  <sheetProtection algorithmName="SHA-512" hashValue="GlRQCaghzVTtUexNa/u151WaMsYwBg8Tfn01zY9HoVjRYre+dcUJYo/CvX71ERY/2/btT+W9fuygLF76YQGW6Q==" saltValue="e3OsJYXy4gQ5oMePDH/5h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22</v>
      </c>
      <c r="P43" s="734"/>
      <c r="Q43" s="734"/>
      <c r="R43" s="734"/>
      <c r="S43" s="734"/>
      <c r="T43" s="734"/>
      <c r="U43" s="734"/>
    </row>
    <row r="44" spans="1:21" ht="30.75" customHeight="1">
      <c r="A44" s="734"/>
      <c r="B44" s="886" t="s">
        <v>23</v>
      </c>
      <c r="C44" s="900"/>
      <c r="D44" s="900"/>
      <c r="E44" s="919"/>
      <c r="F44" s="919"/>
      <c r="G44" s="919"/>
      <c r="H44" s="919"/>
      <c r="I44" s="919"/>
      <c r="J44" s="928" t="s">
        <v>16</v>
      </c>
      <c r="K44" s="936" t="s">
        <v>533</v>
      </c>
      <c r="L44" s="945" t="s">
        <v>534</v>
      </c>
      <c r="M44" s="945" t="s">
        <v>535</v>
      </c>
      <c r="N44" s="945" t="s">
        <v>536</v>
      </c>
      <c r="O44" s="954" t="s">
        <v>537</v>
      </c>
      <c r="P44" s="734"/>
      <c r="Q44" s="734"/>
      <c r="R44" s="734"/>
      <c r="S44" s="734"/>
      <c r="T44" s="734"/>
      <c r="U44" s="734"/>
    </row>
    <row r="45" spans="1:21" ht="30.75" customHeight="1">
      <c r="A45" s="734"/>
      <c r="B45" s="887" t="s">
        <v>28</v>
      </c>
      <c r="C45" s="901"/>
      <c r="D45" s="911"/>
      <c r="E45" s="920" t="s">
        <v>25</v>
      </c>
      <c r="F45" s="920"/>
      <c r="G45" s="920"/>
      <c r="H45" s="920"/>
      <c r="I45" s="920"/>
      <c r="J45" s="929"/>
      <c r="K45" s="937">
        <v>517</v>
      </c>
      <c r="L45" s="946">
        <v>478</v>
      </c>
      <c r="M45" s="946">
        <v>438</v>
      </c>
      <c r="N45" s="946">
        <v>487</v>
      </c>
      <c r="O45" s="955">
        <v>498</v>
      </c>
      <c r="P45" s="734"/>
      <c r="Q45" s="734"/>
      <c r="R45" s="734"/>
      <c r="S45" s="734"/>
      <c r="T45" s="734"/>
      <c r="U45" s="734"/>
    </row>
    <row r="46" spans="1:21" ht="30.75" customHeight="1">
      <c r="A46" s="734"/>
      <c r="B46" s="888"/>
      <c r="C46" s="902"/>
      <c r="D46" s="912"/>
      <c r="E46" s="921" t="s">
        <v>30</v>
      </c>
      <c r="F46" s="921"/>
      <c r="G46" s="921"/>
      <c r="H46" s="921"/>
      <c r="I46" s="921"/>
      <c r="J46" s="930"/>
      <c r="K46" s="938" t="s">
        <v>201</v>
      </c>
      <c r="L46" s="947" t="s">
        <v>201</v>
      </c>
      <c r="M46" s="947" t="s">
        <v>201</v>
      </c>
      <c r="N46" s="947" t="s">
        <v>201</v>
      </c>
      <c r="O46" s="956" t="s">
        <v>201</v>
      </c>
      <c r="P46" s="734"/>
      <c r="Q46" s="734"/>
      <c r="R46" s="734"/>
      <c r="S46" s="734"/>
      <c r="T46" s="734"/>
      <c r="U46" s="734"/>
    </row>
    <row r="47" spans="1:21" ht="30.75" customHeight="1">
      <c r="A47" s="734"/>
      <c r="B47" s="888"/>
      <c r="C47" s="902"/>
      <c r="D47" s="912"/>
      <c r="E47" s="921" t="s">
        <v>32</v>
      </c>
      <c r="F47" s="921"/>
      <c r="G47" s="921"/>
      <c r="H47" s="921"/>
      <c r="I47" s="921"/>
      <c r="J47" s="930"/>
      <c r="K47" s="938" t="s">
        <v>201</v>
      </c>
      <c r="L47" s="947" t="s">
        <v>201</v>
      </c>
      <c r="M47" s="947" t="s">
        <v>201</v>
      </c>
      <c r="N47" s="947" t="s">
        <v>201</v>
      </c>
      <c r="O47" s="956" t="s">
        <v>201</v>
      </c>
      <c r="P47" s="734"/>
      <c r="Q47" s="734"/>
      <c r="R47" s="734"/>
      <c r="S47" s="734"/>
      <c r="T47" s="734"/>
      <c r="U47" s="734"/>
    </row>
    <row r="48" spans="1:21" ht="30.75" customHeight="1">
      <c r="A48" s="734"/>
      <c r="B48" s="888"/>
      <c r="C48" s="902"/>
      <c r="D48" s="912"/>
      <c r="E48" s="921" t="s">
        <v>35</v>
      </c>
      <c r="F48" s="921"/>
      <c r="G48" s="921"/>
      <c r="H48" s="921"/>
      <c r="I48" s="921"/>
      <c r="J48" s="930"/>
      <c r="K48" s="938">
        <v>42</v>
      </c>
      <c r="L48" s="947">
        <v>47</v>
      </c>
      <c r="M48" s="947">
        <v>60</v>
      </c>
      <c r="N48" s="947">
        <v>73</v>
      </c>
      <c r="O48" s="956">
        <v>77</v>
      </c>
      <c r="P48" s="734"/>
      <c r="Q48" s="734"/>
      <c r="R48" s="734"/>
      <c r="S48" s="734"/>
      <c r="T48" s="734"/>
      <c r="U48" s="734"/>
    </row>
    <row r="49" spans="1:21" ht="30.75" customHeight="1">
      <c r="A49" s="734"/>
      <c r="B49" s="888"/>
      <c r="C49" s="902"/>
      <c r="D49" s="912"/>
      <c r="E49" s="921" t="s">
        <v>0</v>
      </c>
      <c r="F49" s="921"/>
      <c r="G49" s="921"/>
      <c r="H49" s="921"/>
      <c r="I49" s="921"/>
      <c r="J49" s="930"/>
      <c r="K49" s="938" t="s">
        <v>201</v>
      </c>
      <c r="L49" s="947" t="s">
        <v>201</v>
      </c>
      <c r="M49" s="947" t="s">
        <v>201</v>
      </c>
      <c r="N49" s="947" t="s">
        <v>201</v>
      </c>
      <c r="O49" s="956" t="s">
        <v>201</v>
      </c>
      <c r="P49" s="734"/>
      <c r="Q49" s="734"/>
      <c r="R49" s="734"/>
      <c r="S49" s="734"/>
      <c r="T49" s="734"/>
      <c r="U49" s="734"/>
    </row>
    <row r="50" spans="1:21" ht="30.75" customHeight="1">
      <c r="A50" s="734"/>
      <c r="B50" s="888"/>
      <c r="C50" s="902"/>
      <c r="D50" s="912"/>
      <c r="E50" s="921" t="s">
        <v>40</v>
      </c>
      <c r="F50" s="921"/>
      <c r="G50" s="921"/>
      <c r="H50" s="921"/>
      <c r="I50" s="921"/>
      <c r="J50" s="930"/>
      <c r="K50" s="938" t="s">
        <v>201</v>
      </c>
      <c r="L50" s="947" t="s">
        <v>201</v>
      </c>
      <c r="M50" s="947" t="s">
        <v>201</v>
      </c>
      <c r="N50" s="947" t="s">
        <v>201</v>
      </c>
      <c r="O50" s="956" t="s">
        <v>201</v>
      </c>
      <c r="P50" s="734"/>
      <c r="Q50" s="734"/>
      <c r="R50" s="734"/>
      <c r="S50" s="734"/>
      <c r="T50" s="734"/>
      <c r="U50" s="734"/>
    </row>
    <row r="51" spans="1:21" ht="30.75" customHeight="1">
      <c r="A51" s="734"/>
      <c r="B51" s="889"/>
      <c r="C51" s="903"/>
      <c r="D51" s="913"/>
      <c r="E51" s="921" t="s">
        <v>42</v>
      </c>
      <c r="F51" s="921"/>
      <c r="G51" s="921"/>
      <c r="H51" s="921"/>
      <c r="I51" s="921"/>
      <c r="J51" s="930"/>
      <c r="K51" s="938" t="s">
        <v>201</v>
      </c>
      <c r="L51" s="947" t="s">
        <v>201</v>
      </c>
      <c r="M51" s="947" t="s">
        <v>201</v>
      </c>
      <c r="N51" s="947" t="s">
        <v>201</v>
      </c>
      <c r="O51" s="956" t="s">
        <v>201</v>
      </c>
      <c r="P51" s="734"/>
      <c r="Q51" s="734"/>
      <c r="R51" s="734"/>
      <c r="S51" s="734"/>
      <c r="T51" s="734"/>
      <c r="U51" s="734"/>
    </row>
    <row r="52" spans="1:21" ht="30.75" customHeight="1">
      <c r="A52" s="734"/>
      <c r="B52" s="890" t="s">
        <v>45</v>
      </c>
      <c r="C52" s="904"/>
      <c r="D52" s="913"/>
      <c r="E52" s="921" t="s">
        <v>47</v>
      </c>
      <c r="F52" s="921"/>
      <c r="G52" s="921"/>
      <c r="H52" s="921"/>
      <c r="I52" s="921"/>
      <c r="J52" s="930"/>
      <c r="K52" s="938">
        <v>367</v>
      </c>
      <c r="L52" s="947">
        <v>355</v>
      </c>
      <c r="M52" s="947">
        <v>353</v>
      </c>
      <c r="N52" s="947">
        <v>356</v>
      </c>
      <c r="O52" s="956">
        <v>366</v>
      </c>
      <c r="P52" s="734"/>
      <c r="Q52" s="734"/>
      <c r="R52" s="734"/>
      <c r="S52" s="734"/>
      <c r="T52" s="734"/>
      <c r="U52" s="734"/>
    </row>
    <row r="53" spans="1:21" ht="30.75" customHeight="1">
      <c r="A53" s="734"/>
      <c r="B53" s="891" t="s">
        <v>49</v>
      </c>
      <c r="C53" s="905"/>
      <c r="D53" s="914"/>
      <c r="E53" s="922" t="s">
        <v>52</v>
      </c>
      <c r="F53" s="922"/>
      <c r="G53" s="922"/>
      <c r="H53" s="922"/>
      <c r="I53" s="922"/>
      <c r="J53" s="931"/>
      <c r="K53" s="939">
        <v>192</v>
      </c>
      <c r="L53" s="948">
        <v>170</v>
      </c>
      <c r="M53" s="948">
        <v>145</v>
      </c>
      <c r="N53" s="948">
        <v>204</v>
      </c>
      <c r="O53" s="957">
        <v>209</v>
      </c>
      <c r="P53" s="734"/>
      <c r="Q53" s="734"/>
      <c r="R53" s="734"/>
      <c r="S53" s="734"/>
      <c r="T53" s="734"/>
      <c r="U53" s="734"/>
    </row>
    <row r="54" spans="1:21" ht="24" customHeight="1">
      <c r="A54" s="734"/>
      <c r="B54" s="892"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540</v>
      </c>
      <c r="P56" s="734"/>
      <c r="Q56" s="734"/>
      <c r="R56" s="734"/>
      <c r="S56" s="734"/>
      <c r="T56" s="734"/>
      <c r="U56" s="734"/>
    </row>
    <row r="57" spans="1:21" ht="31.5" customHeight="1">
      <c r="A57" s="734"/>
      <c r="B57" s="894"/>
      <c r="C57" s="907"/>
      <c r="D57" s="907"/>
      <c r="E57" s="923"/>
      <c r="F57" s="923"/>
      <c r="G57" s="923"/>
      <c r="H57" s="923"/>
      <c r="I57" s="923"/>
      <c r="J57" s="932" t="s">
        <v>16</v>
      </c>
      <c r="K57" s="941" t="s">
        <v>533</v>
      </c>
      <c r="L57" s="949" t="s">
        <v>534</v>
      </c>
      <c r="M57" s="949" t="s">
        <v>535</v>
      </c>
      <c r="N57" s="949" t="s">
        <v>536</v>
      </c>
      <c r="O57" s="959" t="s">
        <v>537</v>
      </c>
      <c r="P57" s="734"/>
      <c r="Q57" s="734"/>
      <c r="R57" s="734"/>
      <c r="S57" s="734"/>
      <c r="T57" s="734"/>
      <c r="U57" s="734"/>
    </row>
    <row r="58" spans="1:21" ht="31.5" customHeight="1">
      <c r="B58" s="895" t="s">
        <v>62</v>
      </c>
      <c r="C58" s="908"/>
      <c r="D58" s="915" t="s">
        <v>64</v>
      </c>
      <c r="E58" s="924"/>
      <c r="F58" s="924"/>
      <c r="G58" s="924"/>
      <c r="H58" s="924"/>
      <c r="I58" s="924"/>
      <c r="J58" s="933"/>
      <c r="K58" s="942" t="s">
        <v>545</v>
      </c>
      <c r="L58" s="950" t="s">
        <v>545</v>
      </c>
      <c r="M58" s="950" t="s">
        <v>545</v>
      </c>
      <c r="N58" s="950" t="s">
        <v>545</v>
      </c>
      <c r="O58" s="960" t="s">
        <v>545</v>
      </c>
    </row>
    <row r="59" spans="1:21" ht="31.5" customHeight="1">
      <c r="B59" s="896"/>
      <c r="C59" s="909"/>
      <c r="D59" s="916" t="s">
        <v>13</v>
      </c>
      <c r="E59" s="925"/>
      <c r="F59" s="925"/>
      <c r="G59" s="925"/>
      <c r="H59" s="925"/>
      <c r="I59" s="925"/>
      <c r="J59" s="934"/>
      <c r="K59" s="943" t="s">
        <v>545</v>
      </c>
      <c r="L59" s="951" t="s">
        <v>545</v>
      </c>
      <c r="M59" s="951" t="s">
        <v>545</v>
      </c>
      <c r="N59" s="951" t="s">
        <v>545</v>
      </c>
      <c r="O59" s="961" t="s">
        <v>545</v>
      </c>
    </row>
    <row r="60" spans="1:21" ht="31.5" customHeight="1">
      <c r="B60" s="897"/>
      <c r="C60" s="910"/>
      <c r="D60" s="917" t="s">
        <v>65</v>
      </c>
      <c r="E60" s="926"/>
      <c r="F60" s="926"/>
      <c r="G60" s="926"/>
      <c r="H60" s="926"/>
      <c r="I60" s="926"/>
      <c r="J60" s="935"/>
      <c r="K60" s="944" t="s">
        <v>545</v>
      </c>
      <c r="L60" s="952" t="s">
        <v>545</v>
      </c>
      <c r="M60" s="952" t="s">
        <v>545</v>
      </c>
      <c r="N60" s="952" t="s">
        <v>545</v>
      </c>
      <c r="O60" s="962" t="s">
        <v>545</v>
      </c>
    </row>
    <row r="61" spans="1:21" ht="24" customHeight="1">
      <c r="B61" s="898"/>
      <c r="C61" s="898"/>
      <c r="D61" s="918" t="s">
        <v>46</v>
      </c>
      <c r="E61" s="927"/>
      <c r="F61" s="927"/>
      <c r="G61" s="927"/>
      <c r="H61" s="927"/>
      <c r="I61" s="927"/>
      <c r="J61" s="927"/>
      <c r="K61" s="927"/>
      <c r="L61" s="927"/>
      <c r="M61" s="927"/>
      <c r="N61" s="927"/>
      <c r="O61" s="927"/>
    </row>
    <row r="62" spans="1:21" ht="24" customHeight="1">
      <c r="B62" s="899"/>
      <c r="C62" s="899"/>
      <c r="D62" s="918" t="s">
        <v>41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9ZzJcOlyRgnH7LaQSa8/WJhHQUx43MpDCV4aSYsHT0hdBnqXETN9lcAi8CB9XIA8o7fFhIDpkaIAtiGDSVyBnA==" saltValue="zQJWfNcMWMUbdLaJOplUy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22</v>
      </c>
    </row>
    <row r="40" spans="2:13" ht="27.75" customHeight="1">
      <c r="B40" s="886" t="s">
        <v>23</v>
      </c>
      <c r="C40" s="900"/>
      <c r="D40" s="900"/>
      <c r="E40" s="919"/>
      <c r="F40" s="919"/>
      <c r="G40" s="919"/>
      <c r="H40" s="928" t="s">
        <v>16</v>
      </c>
      <c r="I40" s="936" t="s">
        <v>533</v>
      </c>
      <c r="J40" s="945" t="s">
        <v>534</v>
      </c>
      <c r="K40" s="945" t="s">
        <v>535</v>
      </c>
      <c r="L40" s="945" t="s">
        <v>536</v>
      </c>
      <c r="M40" s="978" t="s">
        <v>537</v>
      </c>
    </row>
    <row r="41" spans="2:13" ht="27.75" customHeight="1">
      <c r="B41" s="887" t="s">
        <v>37</v>
      </c>
      <c r="C41" s="901"/>
      <c r="D41" s="911"/>
      <c r="E41" s="967" t="s">
        <v>69</v>
      </c>
      <c r="F41" s="967"/>
      <c r="G41" s="967"/>
      <c r="H41" s="973"/>
      <c r="I41" s="937">
        <v>4583</v>
      </c>
      <c r="J41" s="946">
        <v>4507</v>
      </c>
      <c r="K41" s="946">
        <v>4492</v>
      </c>
      <c r="L41" s="946">
        <v>4350</v>
      </c>
      <c r="M41" s="955">
        <v>4225</v>
      </c>
    </row>
    <row r="42" spans="2:13" ht="27.75" customHeight="1">
      <c r="B42" s="888"/>
      <c r="C42" s="902"/>
      <c r="D42" s="912"/>
      <c r="E42" s="968" t="s">
        <v>75</v>
      </c>
      <c r="F42" s="968"/>
      <c r="G42" s="968"/>
      <c r="H42" s="974"/>
      <c r="I42" s="938" t="s">
        <v>201</v>
      </c>
      <c r="J42" s="947" t="s">
        <v>201</v>
      </c>
      <c r="K42" s="947" t="s">
        <v>201</v>
      </c>
      <c r="L42" s="947" t="s">
        <v>201</v>
      </c>
      <c r="M42" s="956" t="s">
        <v>201</v>
      </c>
    </row>
    <row r="43" spans="2:13" ht="27.75" customHeight="1">
      <c r="B43" s="888"/>
      <c r="C43" s="902"/>
      <c r="D43" s="912"/>
      <c r="E43" s="968" t="s">
        <v>77</v>
      </c>
      <c r="F43" s="968"/>
      <c r="G43" s="968"/>
      <c r="H43" s="974"/>
      <c r="I43" s="938">
        <v>744</v>
      </c>
      <c r="J43" s="947">
        <v>743</v>
      </c>
      <c r="K43" s="947">
        <v>891</v>
      </c>
      <c r="L43" s="947">
        <v>991</v>
      </c>
      <c r="M43" s="956">
        <v>1147</v>
      </c>
    </row>
    <row r="44" spans="2:13" ht="27.75" customHeight="1">
      <c r="B44" s="888"/>
      <c r="C44" s="902"/>
      <c r="D44" s="912"/>
      <c r="E44" s="968" t="s">
        <v>19</v>
      </c>
      <c r="F44" s="968"/>
      <c r="G44" s="968"/>
      <c r="H44" s="974"/>
      <c r="I44" s="938" t="s">
        <v>201</v>
      </c>
      <c r="J44" s="947" t="s">
        <v>201</v>
      </c>
      <c r="K44" s="947" t="s">
        <v>201</v>
      </c>
      <c r="L44" s="947" t="s">
        <v>201</v>
      </c>
      <c r="M44" s="956" t="s">
        <v>201</v>
      </c>
    </row>
    <row r="45" spans="2:13" ht="27.75" customHeight="1">
      <c r="B45" s="888"/>
      <c r="C45" s="902"/>
      <c r="D45" s="912"/>
      <c r="E45" s="968" t="s">
        <v>80</v>
      </c>
      <c r="F45" s="968"/>
      <c r="G45" s="968"/>
      <c r="H45" s="974"/>
      <c r="I45" s="938">
        <v>516</v>
      </c>
      <c r="J45" s="947">
        <v>431</v>
      </c>
      <c r="K45" s="947">
        <v>437</v>
      </c>
      <c r="L45" s="947">
        <v>536</v>
      </c>
      <c r="M45" s="956">
        <v>521</v>
      </c>
    </row>
    <row r="46" spans="2:13" ht="27.75" customHeight="1">
      <c r="B46" s="888"/>
      <c r="C46" s="902"/>
      <c r="D46" s="913"/>
      <c r="E46" s="968" t="s">
        <v>79</v>
      </c>
      <c r="F46" s="968"/>
      <c r="G46" s="968"/>
      <c r="H46" s="974"/>
      <c r="I46" s="938">
        <v>42</v>
      </c>
      <c r="J46" s="947">
        <v>42</v>
      </c>
      <c r="K46" s="947">
        <v>38</v>
      </c>
      <c r="L46" s="947" t="s">
        <v>201</v>
      </c>
      <c r="M46" s="956" t="s">
        <v>201</v>
      </c>
    </row>
    <row r="47" spans="2:13" ht="27.75" customHeight="1">
      <c r="B47" s="888"/>
      <c r="C47" s="902"/>
      <c r="D47" s="965"/>
      <c r="E47" s="969" t="s">
        <v>82</v>
      </c>
      <c r="F47" s="972"/>
      <c r="G47" s="972"/>
      <c r="H47" s="975"/>
      <c r="I47" s="938" t="s">
        <v>201</v>
      </c>
      <c r="J47" s="947" t="s">
        <v>201</v>
      </c>
      <c r="K47" s="947" t="s">
        <v>201</v>
      </c>
      <c r="L47" s="947" t="s">
        <v>201</v>
      </c>
      <c r="M47" s="956" t="s">
        <v>201</v>
      </c>
    </row>
    <row r="48" spans="2:13" ht="27.75" customHeight="1">
      <c r="B48" s="888"/>
      <c r="C48" s="902"/>
      <c r="D48" s="912"/>
      <c r="E48" s="968" t="s">
        <v>54</v>
      </c>
      <c r="F48" s="968"/>
      <c r="G48" s="968"/>
      <c r="H48" s="974"/>
      <c r="I48" s="938" t="s">
        <v>201</v>
      </c>
      <c r="J48" s="947" t="s">
        <v>201</v>
      </c>
      <c r="K48" s="947" t="s">
        <v>201</v>
      </c>
      <c r="L48" s="947" t="s">
        <v>201</v>
      </c>
      <c r="M48" s="956" t="s">
        <v>201</v>
      </c>
    </row>
    <row r="49" spans="2:13" ht="27.75" customHeight="1">
      <c r="B49" s="889"/>
      <c r="C49" s="903"/>
      <c r="D49" s="912"/>
      <c r="E49" s="968" t="s">
        <v>86</v>
      </c>
      <c r="F49" s="968"/>
      <c r="G49" s="968"/>
      <c r="H49" s="974"/>
      <c r="I49" s="938" t="s">
        <v>201</v>
      </c>
      <c r="J49" s="947" t="s">
        <v>201</v>
      </c>
      <c r="K49" s="947" t="s">
        <v>201</v>
      </c>
      <c r="L49" s="947" t="s">
        <v>201</v>
      </c>
      <c r="M49" s="956" t="s">
        <v>201</v>
      </c>
    </row>
    <row r="50" spans="2:13" ht="27.75" customHeight="1">
      <c r="B50" s="963" t="s">
        <v>88</v>
      </c>
      <c r="C50" s="964"/>
      <c r="D50" s="966"/>
      <c r="E50" s="968" t="s">
        <v>89</v>
      </c>
      <c r="F50" s="968"/>
      <c r="G50" s="968"/>
      <c r="H50" s="974"/>
      <c r="I50" s="938">
        <v>1018</v>
      </c>
      <c r="J50" s="947">
        <v>891</v>
      </c>
      <c r="K50" s="947">
        <v>899</v>
      </c>
      <c r="L50" s="947">
        <v>1437</v>
      </c>
      <c r="M50" s="956">
        <v>1566</v>
      </c>
    </row>
    <row r="51" spans="2:13" ht="27.75" customHeight="1">
      <c r="B51" s="888"/>
      <c r="C51" s="902"/>
      <c r="D51" s="912"/>
      <c r="E51" s="968" t="s">
        <v>91</v>
      </c>
      <c r="F51" s="968"/>
      <c r="G51" s="968"/>
      <c r="H51" s="974"/>
      <c r="I51" s="938">
        <v>147</v>
      </c>
      <c r="J51" s="947">
        <v>121</v>
      </c>
      <c r="K51" s="947">
        <v>104</v>
      </c>
      <c r="L51" s="947">
        <v>87</v>
      </c>
      <c r="M51" s="956">
        <v>70</v>
      </c>
    </row>
    <row r="52" spans="2:13" ht="27.75" customHeight="1">
      <c r="B52" s="889"/>
      <c r="C52" s="903"/>
      <c r="D52" s="912"/>
      <c r="E52" s="968" t="s">
        <v>44</v>
      </c>
      <c r="F52" s="968"/>
      <c r="G52" s="968"/>
      <c r="H52" s="974"/>
      <c r="I52" s="938">
        <v>3640</v>
      </c>
      <c r="J52" s="947">
        <v>3582</v>
      </c>
      <c r="K52" s="947">
        <v>3547</v>
      </c>
      <c r="L52" s="947">
        <v>3459</v>
      </c>
      <c r="M52" s="956">
        <v>3404</v>
      </c>
    </row>
    <row r="53" spans="2:13" ht="27.75" customHeight="1">
      <c r="B53" s="891" t="s">
        <v>49</v>
      </c>
      <c r="C53" s="905"/>
      <c r="D53" s="914"/>
      <c r="E53" s="970" t="s">
        <v>95</v>
      </c>
      <c r="F53" s="970"/>
      <c r="G53" s="970"/>
      <c r="H53" s="976"/>
      <c r="I53" s="939">
        <v>1081</v>
      </c>
      <c r="J53" s="948">
        <v>1130</v>
      </c>
      <c r="K53" s="948">
        <v>1307</v>
      </c>
      <c r="L53" s="948">
        <v>895</v>
      </c>
      <c r="M53" s="957">
        <v>852</v>
      </c>
    </row>
    <row r="54" spans="2:13" ht="27.75" customHeight="1">
      <c r="B54" s="892" t="s">
        <v>67</v>
      </c>
      <c r="C54" s="867"/>
      <c r="D54" s="867"/>
      <c r="E54" s="971"/>
      <c r="F54" s="971"/>
      <c r="G54" s="971"/>
      <c r="H54" s="971"/>
      <c r="I54" s="977"/>
      <c r="J54" s="977"/>
      <c r="K54" s="977"/>
      <c r="L54" s="977"/>
      <c r="M54" s="977"/>
    </row>
    <row r="55" spans="2:13" ht="13.2"/>
  </sheetData>
  <sheetProtection algorithmName="SHA-512" hashValue="nre/tG4XnUy8KmzzznDJ6sHUuhWVDpTa3nU8tjBK1ljhF3li2frJuS3akYYzAmUKJVS8rJsgf6kgT9/FbtOO4g==" saltValue="KKaLl0gT/bZfPkWFCIaob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93</v>
      </c>
    </row>
    <row r="54" spans="2:8" ht="29.25" customHeight="1">
      <c r="B54" s="979" t="s">
        <v>5</v>
      </c>
      <c r="C54" s="985"/>
      <c r="D54" s="985"/>
      <c r="E54" s="994" t="s">
        <v>16</v>
      </c>
      <c r="F54" s="1001" t="s">
        <v>535</v>
      </c>
      <c r="G54" s="1001" t="s">
        <v>536</v>
      </c>
      <c r="H54" s="1009" t="s">
        <v>537</v>
      </c>
    </row>
    <row r="55" spans="2:8" ht="52.5" customHeight="1">
      <c r="B55" s="980"/>
      <c r="C55" s="986" t="s">
        <v>99</v>
      </c>
      <c r="D55" s="986"/>
      <c r="E55" s="995"/>
      <c r="F55" s="1002">
        <v>243</v>
      </c>
      <c r="G55" s="1002">
        <v>576</v>
      </c>
      <c r="H55" s="1010">
        <v>628</v>
      </c>
    </row>
    <row r="56" spans="2:8" ht="52.5" customHeight="1">
      <c r="B56" s="981"/>
      <c r="C56" s="987" t="s">
        <v>102</v>
      </c>
      <c r="D56" s="987"/>
      <c r="E56" s="996"/>
      <c r="F56" s="1003">
        <v>93</v>
      </c>
      <c r="G56" s="1003">
        <v>123</v>
      </c>
      <c r="H56" s="1011">
        <v>94</v>
      </c>
    </row>
    <row r="57" spans="2:8" ht="53.25" customHeight="1">
      <c r="B57" s="981"/>
      <c r="C57" s="988" t="s">
        <v>73</v>
      </c>
      <c r="D57" s="988"/>
      <c r="E57" s="997"/>
      <c r="F57" s="1004">
        <v>436</v>
      </c>
      <c r="G57" s="1004">
        <v>592</v>
      </c>
      <c r="H57" s="1012">
        <v>701</v>
      </c>
    </row>
    <row r="58" spans="2:8" ht="45.75" customHeight="1">
      <c r="B58" s="982"/>
      <c r="C58" s="989" t="s">
        <v>543</v>
      </c>
      <c r="D58" s="992"/>
      <c r="E58" s="998"/>
      <c r="F58" s="1005">
        <v>220</v>
      </c>
      <c r="G58" s="1005">
        <v>371</v>
      </c>
      <c r="H58" s="1013">
        <v>474</v>
      </c>
    </row>
    <row r="59" spans="2:8" ht="45.75" customHeight="1">
      <c r="B59" s="982"/>
      <c r="C59" s="989" t="s">
        <v>224</v>
      </c>
      <c r="D59" s="992"/>
      <c r="E59" s="998"/>
      <c r="F59" s="1005">
        <v>101</v>
      </c>
      <c r="G59" s="1005">
        <v>101</v>
      </c>
      <c r="H59" s="1013">
        <v>101</v>
      </c>
    </row>
    <row r="60" spans="2:8" ht="45.75" customHeight="1">
      <c r="B60" s="982"/>
      <c r="C60" s="989" t="s">
        <v>477</v>
      </c>
      <c r="D60" s="992"/>
      <c r="E60" s="998"/>
      <c r="F60" s="1005">
        <v>100</v>
      </c>
      <c r="G60" s="1005">
        <v>100</v>
      </c>
      <c r="H60" s="1013">
        <v>100</v>
      </c>
    </row>
    <row r="61" spans="2:8" ht="45.75" customHeight="1">
      <c r="B61" s="982"/>
      <c r="C61" s="989" t="s">
        <v>318</v>
      </c>
      <c r="D61" s="992"/>
      <c r="E61" s="998"/>
      <c r="F61" s="1005">
        <v>5</v>
      </c>
      <c r="G61" s="1005">
        <v>9</v>
      </c>
      <c r="H61" s="1013">
        <v>11</v>
      </c>
    </row>
    <row r="62" spans="2:8" ht="45.75" customHeight="1">
      <c r="B62" s="983"/>
      <c r="C62" s="990" t="s">
        <v>544</v>
      </c>
      <c r="D62" s="993"/>
      <c r="E62" s="999"/>
      <c r="F62" s="1006">
        <v>10</v>
      </c>
      <c r="G62" s="1006">
        <v>10</v>
      </c>
      <c r="H62" s="1014">
        <v>10</v>
      </c>
    </row>
    <row r="63" spans="2:8" ht="52.5" customHeight="1">
      <c r="B63" s="984"/>
      <c r="C63" s="991" t="s">
        <v>105</v>
      </c>
      <c r="D63" s="991"/>
      <c r="E63" s="1000"/>
      <c r="F63" s="1007">
        <v>772</v>
      </c>
      <c r="G63" s="1007">
        <v>1291</v>
      </c>
      <c r="H63" s="1015">
        <v>1423</v>
      </c>
    </row>
    <row r="64" spans="2:8" ht="13.2"/>
  </sheetData>
  <sheetProtection algorithmName="SHA-512" hashValue="OCYJMJJ4QWyNLFtW4begLZLEVbuCuID3sS2q2/HAdIuj/VZEdW68CfqAZaBVSvLkTthMjJYslRXwd2qqm88yfg==" saltValue="/jCe9YfmGjrTZhLQUUTgs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16" customWidth="1"/>
    <col min="2" max="8" width="13.33203125" style="1016" customWidth="1"/>
    <col min="9" max="16384" width="11.109375" style="1016"/>
  </cols>
  <sheetData>
    <row r="1" spans="1:8">
      <c r="A1" s="750"/>
      <c r="B1" s="762"/>
      <c r="C1" s="766"/>
      <c r="D1" s="779"/>
      <c r="E1" s="791"/>
      <c r="F1" s="791"/>
      <c r="G1" s="791"/>
      <c r="H1" s="825"/>
    </row>
    <row r="2" spans="1:8">
      <c r="A2" s="751"/>
      <c r="B2" s="763"/>
      <c r="C2" s="1023"/>
      <c r="D2" s="780" t="s">
        <v>58</v>
      </c>
      <c r="E2" s="792"/>
      <c r="F2" s="1031" t="s">
        <v>532</v>
      </c>
      <c r="G2" s="816"/>
      <c r="H2" s="826"/>
    </row>
    <row r="3" spans="1:8">
      <c r="A3" s="780" t="s">
        <v>509</v>
      </c>
      <c r="B3" s="765"/>
      <c r="C3" s="1024"/>
      <c r="D3" s="1027">
        <v>87999</v>
      </c>
      <c r="E3" s="1029"/>
      <c r="F3" s="1032">
        <v>167497</v>
      </c>
      <c r="G3" s="1034"/>
      <c r="H3" s="1037"/>
    </row>
    <row r="4" spans="1:8">
      <c r="A4" s="752"/>
      <c r="B4" s="764"/>
      <c r="C4" s="1025"/>
      <c r="D4" s="1028">
        <v>50942</v>
      </c>
      <c r="E4" s="1030"/>
      <c r="F4" s="1033">
        <v>82571</v>
      </c>
      <c r="G4" s="1035"/>
      <c r="H4" s="1038"/>
    </row>
    <row r="5" spans="1:8">
      <c r="A5" s="780" t="s">
        <v>529</v>
      </c>
      <c r="B5" s="765"/>
      <c r="C5" s="1024"/>
      <c r="D5" s="1027">
        <v>59597</v>
      </c>
      <c r="E5" s="1029"/>
      <c r="F5" s="1032">
        <v>190274</v>
      </c>
      <c r="G5" s="1034"/>
      <c r="H5" s="1037"/>
    </row>
    <row r="6" spans="1:8">
      <c r="A6" s="752"/>
      <c r="B6" s="764"/>
      <c r="C6" s="1025"/>
      <c r="D6" s="1028">
        <v>45288</v>
      </c>
      <c r="E6" s="1030"/>
      <c r="F6" s="1033">
        <v>88584</v>
      </c>
      <c r="G6" s="1035"/>
      <c r="H6" s="1038"/>
    </row>
    <row r="7" spans="1:8">
      <c r="A7" s="780" t="s">
        <v>483</v>
      </c>
      <c r="B7" s="765"/>
      <c r="C7" s="1024"/>
      <c r="D7" s="1027">
        <v>83726</v>
      </c>
      <c r="E7" s="1029"/>
      <c r="F7" s="1032">
        <v>200194</v>
      </c>
      <c r="G7" s="1034"/>
      <c r="H7" s="1037"/>
    </row>
    <row r="8" spans="1:8">
      <c r="A8" s="752"/>
      <c r="B8" s="764"/>
      <c r="C8" s="1025"/>
      <c r="D8" s="1028">
        <v>46166</v>
      </c>
      <c r="E8" s="1030"/>
      <c r="F8" s="1033">
        <v>106422</v>
      </c>
      <c r="G8" s="1035"/>
      <c r="H8" s="1038"/>
    </row>
    <row r="9" spans="1:8">
      <c r="A9" s="780" t="s">
        <v>530</v>
      </c>
      <c r="B9" s="765"/>
      <c r="C9" s="1024"/>
      <c r="D9" s="1027">
        <v>106225</v>
      </c>
      <c r="E9" s="1029"/>
      <c r="F9" s="1032">
        <v>196914</v>
      </c>
      <c r="G9" s="1034"/>
      <c r="H9" s="1037"/>
    </row>
    <row r="10" spans="1:8">
      <c r="A10" s="752"/>
      <c r="B10" s="764"/>
      <c r="C10" s="1025"/>
      <c r="D10" s="1028">
        <v>67327</v>
      </c>
      <c r="E10" s="1030"/>
      <c r="F10" s="1033">
        <v>98966</v>
      </c>
      <c r="G10" s="1035"/>
      <c r="H10" s="1038"/>
    </row>
    <row r="11" spans="1:8">
      <c r="A11" s="780" t="s">
        <v>137</v>
      </c>
      <c r="B11" s="765"/>
      <c r="C11" s="1024"/>
      <c r="D11" s="1027">
        <v>184375</v>
      </c>
      <c r="E11" s="1029"/>
      <c r="F11" s="1032">
        <v>204757</v>
      </c>
      <c r="G11" s="1034"/>
      <c r="H11" s="1037"/>
    </row>
    <row r="12" spans="1:8">
      <c r="A12" s="752"/>
      <c r="B12" s="764"/>
      <c r="C12" s="1026"/>
      <c r="D12" s="1028">
        <v>146454</v>
      </c>
      <c r="E12" s="1030"/>
      <c r="F12" s="1033">
        <v>106071</v>
      </c>
      <c r="G12" s="1035"/>
      <c r="H12" s="1038"/>
    </row>
    <row r="13" spans="1:8">
      <c r="A13" s="780"/>
      <c r="B13" s="765"/>
      <c r="C13" s="1024"/>
      <c r="D13" s="1027">
        <v>104384</v>
      </c>
      <c r="E13" s="1029"/>
      <c r="F13" s="1032">
        <v>191927</v>
      </c>
      <c r="G13" s="1036"/>
      <c r="H13" s="1037"/>
    </row>
    <row r="14" spans="1:8">
      <c r="A14" s="752"/>
      <c r="B14" s="764"/>
      <c r="C14" s="1025"/>
      <c r="D14" s="1028">
        <v>71235</v>
      </c>
      <c r="E14" s="1030"/>
      <c r="F14" s="1033">
        <v>96523</v>
      </c>
      <c r="G14" s="1035"/>
      <c r="H14" s="1038"/>
    </row>
    <row r="17" spans="1:11">
      <c r="A17" s="1016" t="s">
        <v>26</v>
      </c>
    </row>
    <row r="18" spans="1:11">
      <c r="A18" s="1017"/>
      <c r="B18" s="1017" t="str">
        <f>実質収支比率等に係る経年分析!F$46</f>
        <v>H30</v>
      </c>
      <c r="C18" s="1017" t="str">
        <f>実質収支比率等に係る経年分析!G$46</f>
        <v>R01</v>
      </c>
      <c r="D18" s="1017" t="str">
        <f>実質収支比率等に係る経年分析!H$46</f>
        <v>R02</v>
      </c>
      <c r="E18" s="1017" t="str">
        <f>実質収支比率等に係る経年分析!I$46</f>
        <v>R03</v>
      </c>
      <c r="F18" s="1017" t="str">
        <f>実質収支比率等に係る経年分析!J$46</f>
        <v>R04</v>
      </c>
    </row>
    <row r="19" spans="1:11">
      <c r="A19" s="1017" t="s">
        <v>84</v>
      </c>
      <c r="B19" s="1017">
        <f>ROUND(VALUE(SUBSTITUTE(実質収支比率等に係る経年分析!F$48,"▲","-")),2)</f>
        <v>5.97</v>
      </c>
      <c r="C19" s="1017">
        <f>ROUND(VALUE(SUBSTITUTE(実質収支比率等に係る経年分析!G$48,"▲","-")),2)</f>
        <v>5.12</v>
      </c>
      <c r="D19" s="1017">
        <f>ROUND(VALUE(SUBSTITUTE(実質収支比率等に係る経年分析!H$48,"▲","-")),2)</f>
        <v>7.51</v>
      </c>
      <c r="E19" s="1017">
        <f>ROUND(VALUE(SUBSTITUTE(実質収支比率等に係る経年分析!I$48,"▲","-")),2)</f>
        <v>7.88</v>
      </c>
      <c r="F19" s="1017">
        <f>ROUND(VALUE(SUBSTITUTE(実質収支比率等に係る経年分析!J$48,"▲","-")),2)</f>
        <v>7.7</v>
      </c>
    </row>
    <row r="20" spans="1:11">
      <c r="A20" s="1017" t="s">
        <v>38</v>
      </c>
      <c r="B20" s="1017">
        <f>ROUND(VALUE(SUBSTITUTE(実質収支比率等に係る経年分析!F$47,"▲","-")),2)</f>
        <v>14.22</v>
      </c>
      <c r="C20" s="1017">
        <f>ROUND(VALUE(SUBSTITUTE(実質収支比率等に係る経年分析!G$47,"▲","-")),2)</f>
        <v>11.81</v>
      </c>
      <c r="D20" s="1017">
        <f>ROUND(VALUE(SUBSTITUTE(実質収支比率等に係る経年分析!H$47,"▲","-")),2)</f>
        <v>9.3000000000000007</v>
      </c>
      <c r="E20" s="1017">
        <f>ROUND(VALUE(SUBSTITUTE(実質収支比率等に係る経年分析!I$47,"▲","-")),2)</f>
        <v>20.149999999999999</v>
      </c>
      <c r="F20" s="1017">
        <f>ROUND(VALUE(SUBSTITUTE(実質収支比率等に係る経年分析!J$47,"▲","-")),2)</f>
        <v>22.43</v>
      </c>
    </row>
    <row r="21" spans="1:11">
      <c r="A21" s="1017" t="s">
        <v>108</v>
      </c>
      <c r="B21" s="1017">
        <f>IF(ISNUMBER(VALUE(SUBSTITUTE(実質収支比率等に係る経年分析!F$49,"▲","-"))),ROUND(VALUE(SUBSTITUTE(実質収支比率等に係る経年分析!F$49,"▲","-")),2),NA())</f>
        <v>-2.98</v>
      </c>
      <c r="C21" s="1017">
        <f>IF(ISNUMBER(VALUE(SUBSTITUTE(実質収支比率等に係る経年分析!G$49,"▲","-"))),ROUND(VALUE(SUBSTITUTE(実質収支比率等に係る経年分析!G$49,"▲","-")),2),NA())</f>
        <v>-3.27</v>
      </c>
      <c r="D21" s="1017">
        <f>IF(ISNUMBER(VALUE(SUBSTITUTE(実質収支比率等に係る経年分析!H$49,"▲","-"))),ROUND(VALUE(SUBSTITUTE(実質収支比率等に係る経年分析!H$49,"▲","-")),2),NA())</f>
        <v>0.94</v>
      </c>
      <c r="E21" s="1017">
        <f>IF(ISNUMBER(VALUE(SUBSTITUTE(実質収支比率等に係る経年分析!I$49,"▲","-"))),ROUND(VALUE(SUBSTITUTE(実質収支比率等に係る経年分析!I$49,"▲","-")),2),NA())</f>
        <v>12.66</v>
      </c>
      <c r="F21" s="1017">
        <f>IF(ISNUMBER(VALUE(SUBSTITUTE(実質収支比率等に係る経年分析!J$49,"▲","-"))),ROUND(VALUE(SUBSTITUTE(実質収支比率等に係る経年分析!J$49,"▲","-")),2),NA())</f>
        <v>2.54</v>
      </c>
    </row>
    <row r="24" spans="1:11">
      <c r="A24" s="1016" t="s">
        <v>96</v>
      </c>
    </row>
    <row r="25" spans="1:11">
      <c r="A25" s="1018"/>
      <c r="B25" s="1018" t="str">
        <f>'連結実質赤字比率に係る赤字・黒字の構成分析'!F$33</f>
        <v>H30</v>
      </c>
      <c r="C25" s="1018"/>
      <c r="D25" s="1018" t="str">
        <f>'連結実質赤字比率に係る赤字・黒字の構成分析'!G$33</f>
        <v>R01</v>
      </c>
      <c r="E25" s="1018"/>
      <c r="F25" s="1018" t="str">
        <f>'連結実質赤字比率に係る赤字・黒字の構成分析'!H$33</f>
        <v>R02</v>
      </c>
      <c r="G25" s="1018"/>
      <c r="H25" s="1018" t="str">
        <f>'連結実質赤字比率に係る赤字・黒字の構成分析'!I$33</f>
        <v>R03</v>
      </c>
      <c r="I25" s="1018"/>
      <c r="J25" s="1018" t="str">
        <f>'連結実質赤字比率に係る赤字・黒字の構成分析'!J$33</f>
        <v>R04</v>
      </c>
      <c r="K25" s="1018"/>
    </row>
    <row r="26" spans="1:11">
      <c r="A26" s="1018"/>
      <c r="B26" s="1018" t="s">
        <v>110</v>
      </c>
      <c r="C26" s="1018" t="s">
        <v>71</v>
      </c>
      <c r="D26" s="1018" t="s">
        <v>110</v>
      </c>
      <c r="E26" s="1018" t="s">
        <v>71</v>
      </c>
      <c r="F26" s="1018" t="s">
        <v>110</v>
      </c>
      <c r="G26" s="1018" t="s">
        <v>71</v>
      </c>
      <c r="H26" s="1018" t="s">
        <v>110</v>
      </c>
      <c r="I26" s="1018" t="s">
        <v>71</v>
      </c>
      <c r="J26" s="1018" t="s">
        <v>110</v>
      </c>
      <c r="K26" s="1018" t="s">
        <v>71</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#VALUE!</v>
      </c>
      <c r="C27" s="1018" t="e">
        <f>IF(ROUND(VALUE(SUBSTITUTE('連結実質赤字比率に係る赤字・黒字の構成分析'!F$43,"▲","-")),2)&gt;=0,ABS(ROUND(VALUE(SUBSTITUTE('連結実質赤字比率に係る赤字・黒字の構成分析'!F$43,"▲","-")),2)),NA())</f>
        <v>#VALUE!</v>
      </c>
      <c r="D27" s="1018" t="e">
        <f>IF(ROUND(VALUE(SUBSTITUTE('連結実質赤字比率に係る赤字・黒字の構成分析'!G$43,"▲","-")),2)&lt;0,ABS(ROUND(VALUE(SUBSTITUTE('連結実質赤字比率に係る赤字・黒字の構成分析'!G$43,"▲","-")),2)),NA())</f>
        <v>#VALUE!</v>
      </c>
      <c r="E27" s="1018" t="e">
        <f>IF(ROUND(VALUE(SUBSTITUTE('連結実質赤字比率に係る赤字・黒字の構成分析'!G$43,"▲","-")),2)&gt;=0,ABS(ROUND(VALUE(SUBSTITUTE('連結実質赤字比率に係る赤字・黒字の構成分析'!G$43,"▲","-")),2)),NA())</f>
        <v>#VALUE!</v>
      </c>
      <c r="F27" s="1018" t="e">
        <f>IF(ROUND(VALUE(SUBSTITUTE('連結実質赤字比率に係る赤字・黒字の構成分析'!H$43,"▲","-")),2)&lt;0,ABS(ROUND(VALUE(SUBSTITUTE('連結実質赤字比率に係る赤字・黒字の構成分析'!H$43,"▲","-")),2)),NA())</f>
        <v>#VALUE!</v>
      </c>
      <c r="G27" s="1018" t="e">
        <f>IF(ROUND(VALUE(SUBSTITUTE('連結実質赤字比率に係る赤字・黒字の構成分析'!H$43,"▲","-")),2)&gt;=0,ABS(ROUND(VALUE(SUBSTITUTE('連結実質赤字比率に係る赤字・黒字の構成分析'!H$43,"▲","-")),2)),NA())</f>
        <v>#VALUE!</v>
      </c>
      <c r="H27" s="1018" t="e">
        <f>IF(ROUND(VALUE(SUBSTITUTE('連結実質赤字比率に係る赤字・黒字の構成分析'!I$43,"▲","-")),2)&lt;0,ABS(ROUND(VALUE(SUBSTITUTE('連結実質赤字比率に係る赤字・黒字の構成分析'!I$43,"▲","-")),2)),NA())</f>
        <v>#VALUE!</v>
      </c>
      <c r="I27" s="1018" t="e">
        <f>IF(ROUND(VALUE(SUBSTITUTE('連結実質赤字比率に係る赤字・黒字の構成分析'!I$43,"▲","-")),2)&gt;=0,ABS(ROUND(VALUE(SUBSTITUTE('連結実質赤字比率に係る赤字・黒字の構成分析'!I$43,"▲","-")),2)),NA())</f>
        <v>#VALUE!</v>
      </c>
      <c r="J27" s="1018" t="e">
        <f>IF(ROUND(VALUE(SUBSTITUTE('連結実質赤字比率に係る赤字・黒字の構成分析'!J$43,"▲","-")),2)&lt;0,ABS(ROUND(VALUE(SUBSTITUTE('連結実質赤字比率に係る赤字・黒字の構成分析'!J$43,"▲","-")),2)),NA())</f>
        <v>#VALUE!</v>
      </c>
      <c r="K27" s="1018" t="e">
        <f>IF(ROUND(VALUE(SUBSTITUTE('連結実質赤字比率に係る赤字・黒字の構成分析'!J$43,"▲","-")),2)&gt;=0,ABS(ROUND(VALUE(SUBSTITUTE('連結実質赤字比率に係る赤字・黒字の構成分析'!J$43,"▲","-")),2)),NA())</f>
        <v>#VALUE!</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str">
        <f>IF('連結実質赤字比率に係る赤字・黒字の構成分析'!C$41="",NA(),'連結実質赤字比率に係る赤字・黒字の構成分析'!C$41)</f>
        <v>浄化槽事業特別会計</v>
      </c>
      <c r="B29" s="1018" t="e">
        <f>IF(ROUND(VALUE(SUBSTITUTE('連結実質赤字比率に係る赤字・黒字の構成分析'!F$41,"▲","-")),2)&lt;0,ABS(ROUND(VALUE(SUBSTITUTE('連結実質赤字比率に係る赤字・黒字の構成分析'!F$41,"▲","-")),2)),NA())</f>
        <v>#N/A</v>
      </c>
      <c r="C29" s="1018">
        <f>IF(ROUND(VALUE(SUBSTITUTE('連結実質赤字比率に係る赤字・黒字の構成分析'!F$41,"▲","-")),2)&gt;=0,ABS(ROUND(VALUE(SUBSTITUTE('連結実質赤字比率に係る赤字・黒字の構成分析'!F$41,"▲","-")),2)),NA())</f>
        <v>0</v>
      </c>
      <c r="D29" s="1018" t="e">
        <f>IF(ROUND(VALUE(SUBSTITUTE('連結実質赤字比率に係る赤字・黒字の構成分析'!G$41,"▲","-")),2)&lt;0,ABS(ROUND(VALUE(SUBSTITUTE('連結実質赤字比率に係る赤字・黒字の構成分析'!G$41,"▲","-")),2)),NA())</f>
        <v>#N/A</v>
      </c>
      <c r="E29" s="1018">
        <f>IF(ROUND(VALUE(SUBSTITUTE('連結実質赤字比率に係る赤字・黒字の構成分析'!G$41,"▲","-")),2)&gt;=0,ABS(ROUND(VALUE(SUBSTITUTE('連結実質赤字比率に係る赤字・黒字の構成分析'!G$41,"▲","-")),2)),NA())</f>
        <v>3.e-002</v>
      </c>
      <c r="F29" s="1018" t="e">
        <f>IF(ROUND(VALUE(SUBSTITUTE('連結実質赤字比率に係る赤字・黒字の構成分析'!H$41,"▲","-")),2)&lt;0,ABS(ROUND(VALUE(SUBSTITUTE('連結実質赤字比率に係る赤字・黒字の構成分析'!H$41,"▲","-")),2)),NA())</f>
        <v>#N/A</v>
      </c>
      <c r="G29" s="1018">
        <f>IF(ROUND(VALUE(SUBSTITUTE('連結実質赤字比率に係る赤字・黒字の構成分析'!H$41,"▲","-")),2)&gt;=0,ABS(ROUND(VALUE(SUBSTITUTE('連結実質赤字比率に係る赤字・黒字の構成分析'!H$41,"▲","-")),2)),NA())</f>
        <v>4.e-002</v>
      </c>
      <c r="H29" s="1018" t="e">
        <f>IF(ROUND(VALUE(SUBSTITUTE('連結実質赤字比率に係る赤字・黒字の構成分析'!I$41,"▲","-")),2)&lt;0,ABS(ROUND(VALUE(SUBSTITUTE('連結実質赤字比率に係る赤字・黒字の構成分析'!I$41,"▲","-")),2)),NA())</f>
        <v>#N/A</v>
      </c>
      <c r="I29" s="1018">
        <f>IF(ROUND(VALUE(SUBSTITUTE('連結実質赤字比率に係る赤字・黒字の構成分析'!I$41,"▲","-")),2)&gt;=0,ABS(ROUND(VALUE(SUBSTITUTE('連結実質赤字比率に係る赤字・黒字の構成分析'!I$41,"▲","-")),2)),NA())</f>
        <v>0</v>
      </c>
      <c r="J29" s="1018" t="e">
        <f>IF(ROUND(VALUE(SUBSTITUTE('連結実質赤字比率に係る赤字・黒字の構成分析'!J$41,"▲","-")),2)&lt;0,ABS(ROUND(VALUE(SUBSTITUTE('連結実質赤字比率に係る赤字・黒字の構成分析'!J$41,"▲","-")),2)),NA())</f>
        <v>#N/A</v>
      </c>
      <c r="K29" s="1018">
        <f>IF(ROUND(VALUE(SUBSTITUTE('連結実質赤字比率に係る赤字・黒字の構成分析'!J$41,"▲","-")),2)&gt;=0,ABS(ROUND(VALUE(SUBSTITUTE('連結実質赤字比率に係る赤字・黒字の構成分析'!J$41,"▲","-")),2)),NA())</f>
        <v>6.e-002</v>
      </c>
    </row>
    <row r="30" spans="1:11">
      <c r="A30" s="1018" t="str">
        <f>IF('連結実質赤字比率に係る赤字・黒字の構成分析'!C$40="",NA(),'連結実質赤字比率に係る赤字・黒字の構成分析'!C$40)</f>
        <v>後期高齢者医療特別会計</v>
      </c>
      <c r="B30" s="1018" t="e">
        <f>IF(ROUND(VALUE(SUBSTITUTE('連結実質赤字比率に係る赤字・黒字の構成分析'!F$40,"▲","-")),2)&lt;0,ABS(ROUND(VALUE(SUBSTITUTE('連結実質赤字比率に係る赤字・黒字の構成分析'!F$40,"▲","-")),2)),NA())</f>
        <v>#N/A</v>
      </c>
      <c r="C30" s="1018">
        <f>IF(ROUND(VALUE(SUBSTITUTE('連結実質赤字比率に係る赤字・黒字の構成分析'!F$40,"▲","-")),2)&gt;=0,ABS(ROUND(VALUE(SUBSTITUTE('連結実質赤字比率に係る赤字・黒字の構成分析'!F$40,"▲","-")),2)),NA())</f>
        <v>1.e-002</v>
      </c>
      <c r="D30" s="1018" t="e">
        <f>IF(ROUND(VALUE(SUBSTITUTE('連結実質赤字比率に係る赤字・黒字の構成分析'!G$40,"▲","-")),2)&lt;0,ABS(ROUND(VALUE(SUBSTITUTE('連結実質赤字比率に係る赤字・黒字の構成分析'!G$40,"▲","-")),2)),NA())</f>
        <v>#N/A</v>
      </c>
      <c r="E30" s="1018">
        <f>IF(ROUND(VALUE(SUBSTITUTE('連結実質赤字比率に係る赤字・黒字の構成分析'!G$40,"▲","-")),2)&gt;=0,ABS(ROUND(VALUE(SUBSTITUTE('連結実質赤字比率に係る赤字・黒字の構成分析'!G$40,"▲","-")),2)),NA())</f>
        <v>0</v>
      </c>
      <c r="F30" s="1018" t="e">
        <f>IF(ROUND(VALUE(SUBSTITUTE('連結実質赤字比率に係る赤字・黒字の構成分析'!H$40,"▲","-")),2)&lt;0,ABS(ROUND(VALUE(SUBSTITUTE('連結実質赤字比率に係る赤字・黒字の構成分析'!H$40,"▲","-")),2)),NA())</f>
        <v>#N/A</v>
      </c>
      <c r="G30" s="1018">
        <f>IF(ROUND(VALUE(SUBSTITUTE('連結実質赤字比率に係る赤字・黒字の構成分析'!H$40,"▲","-")),2)&gt;=0,ABS(ROUND(VALUE(SUBSTITUTE('連結実質赤字比率に係る赤字・黒字の構成分析'!H$40,"▲","-")),2)),NA())</f>
        <v>1.e-002</v>
      </c>
      <c r="H30" s="1018" t="e">
        <f>IF(ROUND(VALUE(SUBSTITUTE('連結実質赤字比率に係る赤字・黒字の構成分析'!I$40,"▲","-")),2)&lt;0,ABS(ROUND(VALUE(SUBSTITUTE('連結実質赤字比率に係る赤字・黒字の構成分析'!I$40,"▲","-")),2)),NA())</f>
        <v>#N/A</v>
      </c>
      <c r="I30" s="1018">
        <f>IF(ROUND(VALUE(SUBSTITUTE('連結実質赤字比率に係る赤字・黒字の構成分析'!I$40,"▲","-")),2)&gt;=0,ABS(ROUND(VALUE(SUBSTITUTE('連結実質赤字比率に係る赤字・黒字の構成分析'!I$40,"▲","-")),2)),NA())</f>
        <v>0</v>
      </c>
      <c r="J30" s="1018" t="e">
        <f>IF(ROUND(VALUE(SUBSTITUTE('連結実質赤字比率に係る赤字・黒字の構成分析'!J$40,"▲","-")),2)&lt;0,ABS(ROUND(VALUE(SUBSTITUTE('連結実質赤字比率に係る赤字・黒字の構成分析'!J$40,"▲","-")),2)),NA())</f>
        <v>#N/A</v>
      </c>
      <c r="K30" s="1018">
        <f>IF(ROUND(VALUE(SUBSTITUTE('連結実質赤字比率に係る赤字・黒字の構成分析'!J$40,"▲","-")),2)&gt;=0,ABS(ROUND(VALUE(SUBSTITUTE('連結実質赤字比率に係る赤字・黒字の構成分析'!J$40,"▲","-")),2)),NA())</f>
        <v>0.12</v>
      </c>
    </row>
    <row r="31" spans="1:11">
      <c r="A31" s="1018" t="str">
        <f>IF('連結実質赤字比率に係る赤字・黒字の構成分析'!C$39="",NA(),'連結実質赤字比率に係る赤字・黒字の構成分析'!C$39)</f>
        <v>農業集落排水事業特別会計</v>
      </c>
      <c r="B31" s="1018" t="e">
        <f>IF(ROUND(VALUE(SUBSTITUTE('連結実質赤字比率に係る赤字・黒字の構成分析'!F$39,"▲","-")),2)&lt;0,ABS(ROUND(VALUE(SUBSTITUTE('連結実質赤字比率に係る赤字・黒字の構成分析'!F$39,"▲","-")),2)),NA())</f>
        <v>#N/A</v>
      </c>
      <c r="C31" s="1018">
        <f>IF(ROUND(VALUE(SUBSTITUTE('連結実質赤字比率に係る赤字・黒字の構成分析'!F$39,"▲","-")),2)&gt;=0,ABS(ROUND(VALUE(SUBSTITUTE('連結実質赤字比率に係る赤字・黒字の構成分析'!F$39,"▲","-")),2)),NA())</f>
        <v>6.e-002</v>
      </c>
      <c r="D31" s="1018" t="e">
        <f>IF(ROUND(VALUE(SUBSTITUTE('連結実質赤字比率に係る赤字・黒字の構成分析'!G$39,"▲","-")),2)&lt;0,ABS(ROUND(VALUE(SUBSTITUTE('連結実質赤字比率に係る赤字・黒字の構成分析'!G$39,"▲","-")),2)),NA())</f>
        <v>#N/A</v>
      </c>
      <c r="E31" s="1018">
        <f>IF(ROUND(VALUE(SUBSTITUTE('連結実質赤字比率に係る赤字・黒字の構成分析'!G$39,"▲","-")),2)&gt;=0,ABS(ROUND(VALUE(SUBSTITUTE('連結実質赤字比率に係る赤字・黒字の構成分析'!G$39,"▲","-")),2)),NA())</f>
        <v>7.0000000000000007e-002</v>
      </c>
      <c r="F31" s="1018" t="e">
        <f>IF(ROUND(VALUE(SUBSTITUTE('連結実質赤字比率に係る赤字・黒字の構成分析'!H$39,"▲","-")),2)&lt;0,ABS(ROUND(VALUE(SUBSTITUTE('連結実質赤字比率に係る赤字・黒字の構成分析'!H$39,"▲","-")),2)),NA())</f>
        <v>#N/A</v>
      </c>
      <c r="G31" s="1018">
        <f>IF(ROUND(VALUE(SUBSTITUTE('連結実質赤字比率に係る赤字・黒字の構成分析'!H$39,"▲","-")),2)&gt;=0,ABS(ROUND(VALUE(SUBSTITUTE('連結実質赤字比率に係る赤字・黒字の構成分析'!H$39,"▲","-")),2)),NA())</f>
        <v>9.e-002</v>
      </c>
      <c r="H31" s="1018" t="e">
        <f>IF(ROUND(VALUE(SUBSTITUTE('連結実質赤字比率に係る赤字・黒字の構成分析'!I$39,"▲","-")),2)&lt;0,ABS(ROUND(VALUE(SUBSTITUTE('連結実質赤字比率に係る赤字・黒字の構成分析'!I$39,"▲","-")),2)),NA())</f>
        <v>#N/A</v>
      </c>
      <c r="I31" s="1018">
        <f>IF(ROUND(VALUE(SUBSTITUTE('連結実質赤字比率に係る赤字・黒字の構成分析'!I$39,"▲","-")),2)&gt;=0,ABS(ROUND(VALUE(SUBSTITUTE('連結実質赤字比率に係る赤字・黒字の構成分析'!I$39,"▲","-")),2)),NA())</f>
        <v>0.11</v>
      </c>
      <c r="J31" s="1018" t="e">
        <f>IF(ROUND(VALUE(SUBSTITUTE('連結実質赤字比率に係る赤字・黒字の構成分析'!J$39,"▲","-")),2)&lt;0,ABS(ROUND(VALUE(SUBSTITUTE('連結実質赤字比率に係る赤字・黒字の構成分析'!J$39,"▲","-")),2)),NA())</f>
        <v>#N/A</v>
      </c>
      <c r="K31" s="1018">
        <f>IF(ROUND(VALUE(SUBSTITUTE('連結実質赤字比率に係る赤字・黒字の構成分析'!J$39,"▲","-")),2)&gt;=0,ABS(ROUND(VALUE(SUBSTITUTE('連結実質赤字比率に係る赤字・黒字の構成分析'!J$39,"▲","-")),2)),NA())</f>
        <v>0.17</v>
      </c>
    </row>
    <row r="32" spans="1:11">
      <c r="A32" s="1018" t="str">
        <f>IF('連結実質赤字比率に係る赤字・黒字の構成分析'!C$38="",NA(),'連結実質赤字比率に係る赤字・黒字の構成分析'!C$38)</f>
        <v>公共下水道事業特別会計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3.e-002</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2.e-002</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7.0000000000000007e-002</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6.e-002</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0.2</v>
      </c>
    </row>
    <row r="33" spans="1:16">
      <c r="A33" s="1018" t="str">
        <f>IF('連結実質赤字比率に係る赤字・黒字の構成分析'!C$37="",NA(),'連結実質赤字比率に係る赤字・黒字の構成分析'!C$37)</f>
        <v>国民健康保険特別会計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0.66</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0.48</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0.9</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1.1499999999999999</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1.1299999999999999</v>
      </c>
    </row>
    <row r="34" spans="1:16">
      <c r="A34" s="1018" t="str">
        <f>IF('連結実質赤字比率に係る赤字・黒字の構成分析'!C$36="",NA(),'連結実質赤字比率に係る赤字・黒字の構成分析'!C$36)</f>
        <v>介護保険特別会計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1.7</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1.1399999999999999</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1.5699999999999998</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1.1399999999999999</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2.0699999999999998</v>
      </c>
    </row>
    <row r="35" spans="1:16">
      <c r="A35" s="1018" t="str">
        <f>IF('連結実質赤字比率に係る赤字・黒字の構成分析'!C$35="",NA(),'連結実質赤字比率に係る赤字・黒字の構成分析'!C$35)</f>
        <v>水道事業会計</v>
      </c>
      <c r="B35" s="1018" t="e">
        <f>IF(ROUND(VALUE(SUBSTITUTE('連結実質赤字比率に係る赤字・黒字の構成分析'!F$35,"▲","-")),2)&lt;0,ABS(ROUND(VALUE(SUBSTITUTE('連結実質赤字比率に係る赤字・黒字の構成分析'!F$35,"▲","-")),2)),NA())</f>
        <v>#N/A</v>
      </c>
      <c r="C35" s="1018">
        <f>IF(ROUND(VALUE(SUBSTITUTE('連結実質赤字比率に係る赤字・黒字の構成分析'!F$35,"▲","-")),2)&gt;=0,ABS(ROUND(VALUE(SUBSTITUTE('連結実質赤字比率に係る赤字・黒字の構成分析'!F$35,"▲","-")),2)),NA())</f>
        <v>1.8199999999999998</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1.8199999999999998</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2.2200000000000002</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1.98</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2.74</v>
      </c>
    </row>
    <row r="36" spans="1:16">
      <c r="A36" s="1018" t="str">
        <f>IF('連結実質赤字比率に係る赤字・黒字の構成分析'!C$34="",NA(),'連結実質赤字比率に係る赤字・黒字の構成分析'!C$34)</f>
        <v>一般会計</v>
      </c>
      <c r="B36" s="1018" t="e">
        <f>IF(ROUND(VALUE(SUBSTITUTE('連結実質赤字比率に係る赤字・黒字の構成分析'!F$34,"▲","-")),2)&lt;0,ABS(ROUND(VALUE(SUBSTITUTE('連結実質赤字比率に係る赤字・黒字の構成分析'!F$34,"▲","-")),2)),NA())</f>
        <v>#N/A</v>
      </c>
      <c r="C36" s="1018">
        <f>IF(ROUND(VALUE(SUBSTITUTE('連結実質赤字比率に係る赤字・黒字の構成分析'!F$34,"▲","-")),2)&gt;=0,ABS(ROUND(VALUE(SUBSTITUTE('連結実質赤字比率に係る赤字・黒字の構成分析'!F$34,"▲","-")),2)),NA())</f>
        <v>5.97</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5.12</v>
      </c>
      <c r="F36" s="1018" t="e">
        <f>IF(ROUND(VALUE(SUBSTITUTE('連結実質赤字比率に係る赤字・黒字の構成分析'!H$34,"▲","-")),2)&lt;0,ABS(ROUND(VALUE(SUBSTITUTE('連結実質赤字比率に係る赤字・黒字の構成分析'!H$34,"▲","-")),2)),NA())</f>
        <v>#N/A</v>
      </c>
      <c r="G36" s="1018">
        <f>IF(ROUND(VALUE(SUBSTITUTE('連結実質赤字比率に係る赤字・黒字の構成分析'!H$34,"▲","-")),2)&gt;=0,ABS(ROUND(VALUE(SUBSTITUTE('連結実質赤字比率に係る赤字・黒字の構成分析'!H$34,"▲","-")),2)),NA())</f>
        <v>7.5</v>
      </c>
      <c r="H36" s="1018" t="e">
        <f>IF(ROUND(VALUE(SUBSTITUTE('連結実質赤字比率に係る赤字・黒字の構成分析'!I$34,"▲","-")),2)&lt;0,ABS(ROUND(VALUE(SUBSTITUTE('連結実質赤字比率に係る赤字・黒字の構成分析'!I$34,"▲","-")),2)),NA())</f>
        <v>#N/A</v>
      </c>
      <c r="I36" s="1018">
        <f>IF(ROUND(VALUE(SUBSTITUTE('連結実質赤字比率に係る赤字・黒字の構成分析'!I$34,"▲","-")),2)&gt;=0,ABS(ROUND(VALUE(SUBSTITUTE('連結実質赤字比率に係る赤字・黒字の構成分析'!I$34,"▲","-")),2)),NA())</f>
        <v>7.88</v>
      </c>
      <c r="J36" s="1018" t="e">
        <f>IF(ROUND(VALUE(SUBSTITUTE('連結実質赤字比率に係る赤字・黒字の構成分析'!J$34,"▲","-")),2)&lt;0,ABS(ROUND(VALUE(SUBSTITUTE('連結実質赤字比率に係る赤字・黒字の構成分析'!J$34,"▲","-")),2)),NA())</f>
        <v>#N/A</v>
      </c>
      <c r="K36" s="1018">
        <f>IF(ROUND(VALUE(SUBSTITUTE('連結実質赤字比率に係る赤字・黒字の構成分析'!J$34,"▲","-")),2)&gt;=0,ABS(ROUND(VALUE(SUBSTITUTE('連結実質赤字比率に係る赤字・黒字の構成分析'!J$34,"▲","-")),2)),NA())</f>
        <v>7.7</v>
      </c>
    </row>
    <row r="39" spans="1:16">
      <c r="A39" s="1016" t="s">
        <v>14</v>
      </c>
    </row>
    <row r="40" spans="1:16">
      <c r="A40" s="1019"/>
      <c r="B40" s="1019" t="str">
        <f>'実質公債費比率（分子）の構造'!K$44</f>
        <v>H30</v>
      </c>
      <c r="C40" s="1019"/>
      <c r="D40" s="1019"/>
      <c r="E40" s="1019" t="str">
        <f>'実質公債費比率（分子）の構造'!L$44</f>
        <v>R01</v>
      </c>
      <c r="F40" s="1019"/>
      <c r="G40" s="1019"/>
      <c r="H40" s="1019" t="str">
        <f>'実質公債費比率（分子）の構造'!M$44</f>
        <v>R02</v>
      </c>
      <c r="I40" s="1019"/>
      <c r="J40" s="1019"/>
      <c r="K40" s="1019" t="str">
        <f>'実質公債費比率（分子）の構造'!N$44</f>
        <v>R03</v>
      </c>
      <c r="L40" s="1019"/>
      <c r="M40" s="1019"/>
      <c r="N40" s="1019" t="str">
        <f>'実質公債費比率（分子）の構造'!O$44</f>
        <v>R04</v>
      </c>
      <c r="O40" s="1019"/>
      <c r="P40" s="1019"/>
    </row>
    <row r="41" spans="1:16">
      <c r="A41" s="1019"/>
      <c r="B41" s="1019" t="s">
        <v>111</v>
      </c>
      <c r="C41" s="1019"/>
      <c r="D41" s="1019" t="s">
        <v>113</v>
      </c>
      <c r="E41" s="1019" t="s">
        <v>111</v>
      </c>
      <c r="F41" s="1019"/>
      <c r="G41" s="1019" t="s">
        <v>113</v>
      </c>
      <c r="H41" s="1019" t="s">
        <v>111</v>
      </c>
      <c r="I41" s="1019"/>
      <c r="J41" s="1019" t="s">
        <v>113</v>
      </c>
      <c r="K41" s="1019" t="s">
        <v>111</v>
      </c>
      <c r="L41" s="1019"/>
      <c r="M41" s="1019" t="s">
        <v>113</v>
      </c>
      <c r="N41" s="1019" t="s">
        <v>111</v>
      </c>
      <c r="O41" s="1019"/>
      <c r="P41" s="1019" t="s">
        <v>113</v>
      </c>
    </row>
    <row r="42" spans="1:16">
      <c r="A42" s="1019" t="s">
        <v>114</v>
      </c>
      <c r="B42" s="1019"/>
      <c r="C42" s="1019"/>
      <c r="D42" s="1019">
        <f>'実質公債費比率（分子）の構造'!K$52</f>
        <v>367</v>
      </c>
      <c r="E42" s="1019"/>
      <c r="F42" s="1019"/>
      <c r="G42" s="1019">
        <f>'実質公債費比率（分子）の構造'!L$52</f>
        <v>355</v>
      </c>
      <c r="H42" s="1019"/>
      <c r="I42" s="1019"/>
      <c r="J42" s="1019">
        <f>'実質公債費比率（分子）の構造'!M$52</f>
        <v>353</v>
      </c>
      <c r="K42" s="1019"/>
      <c r="L42" s="1019"/>
      <c r="M42" s="1019">
        <f>'実質公債費比率（分子）の構造'!N$52</f>
        <v>356</v>
      </c>
      <c r="N42" s="1019"/>
      <c r="O42" s="1019"/>
      <c r="P42" s="1019">
        <f>'実質公債費比率（分子）の構造'!O$52</f>
        <v>366</v>
      </c>
    </row>
    <row r="43" spans="1:16">
      <c r="A43" s="1019" t="s">
        <v>42</v>
      </c>
      <c r="B43" s="1019" t="str">
        <f>'実質公債費比率（分子）の構造'!K$51</f>
        <v>-</v>
      </c>
      <c r="C43" s="1019"/>
      <c r="D43" s="1019"/>
      <c r="E43" s="1019" t="str">
        <f>'実質公債費比率（分子）の構造'!L$51</f>
        <v>-</v>
      </c>
      <c r="F43" s="1019"/>
      <c r="G43" s="1019"/>
      <c r="H43" s="1019" t="str">
        <f>'実質公債費比率（分子）の構造'!M$51</f>
        <v>-</v>
      </c>
      <c r="I43" s="1019"/>
      <c r="J43" s="1019"/>
      <c r="K43" s="1019" t="str">
        <f>'実質公債費比率（分子）の構造'!N$51</f>
        <v>-</v>
      </c>
      <c r="L43" s="1019"/>
      <c r="M43" s="1019"/>
      <c r="N43" s="1019" t="str">
        <f>'実質公債費比率（分子）の構造'!O$51</f>
        <v>-</v>
      </c>
      <c r="O43" s="1019"/>
      <c r="P43" s="1019"/>
    </row>
    <row r="44" spans="1:16">
      <c r="A44" s="1019" t="s">
        <v>40</v>
      </c>
      <c r="B44" s="1019" t="str">
        <f>'実質公債費比率（分子）の構造'!K$50</f>
        <v>-</v>
      </c>
      <c r="C44" s="1019"/>
      <c r="D44" s="1019"/>
      <c r="E44" s="1019" t="str">
        <f>'実質公債費比率（分子）の構造'!L$50</f>
        <v>-</v>
      </c>
      <c r="F44" s="1019"/>
      <c r="G44" s="1019"/>
      <c r="H44" s="1019" t="str">
        <f>'実質公債費比率（分子）の構造'!M$50</f>
        <v>-</v>
      </c>
      <c r="I44" s="1019"/>
      <c r="J44" s="1019"/>
      <c r="K44" s="1019" t="str">
        <f>'実質公債費比率（分子）の構造'!N$50</f>
        <v>-</v>
      </c>
      <c r="L44" s="1019"/>
      <c r="M44" s="1019"/>
      <c r="N44" s="1019" t="str">
        <f>'実質公債費比率（分子）の構造'!O$50</f>
        <v>-</v>
      </c>
      <c r="O44" s="1019"/>
      <c r="P44" s="1019"/>
    </row>
    <row r="45" spans="1:16">
      <c r="A45" s="1019" t="s">
        <v>0</v>
      </c>
      <c r="B45" s="1019" t="str">
        <f>'実質公債費比率（分子）の構造'!K$49</f>
        <v>-</v>
      </c>
      <c r="C45" s="1019"/>
      <c r="D45" s="1019"/>
      <c r="E45" s="1019" t="str">
        <f>'実質公債費比率（分子）の構造'!L$49</f>
        <v>-</v>
      </c>
      <c r="F45" s="1019"/>
      <c r="G45" s="1019"/>
      <c r="H45" s="1019" t="str">
        <f>'実質公債費比率（分子）の構造'!M$49</f>
        <v>-</v>
      </c>
      <c r="I45" s="1019"/>
      <c r="J45" s="1019"/>
      <c r="K45" s="1019" t="str">
        <f>'実質公債費比率（分子）の構造'!N$49</f>
        <v>-</v>
      </c>
      <c r="L45" s="1019"/>
      <c r="M45" s="1019"/>
      <c r="N45" s="1019" t="str">
        <f>'実質公債費比率（分子）の構造'!O$49</f>
        <v>-</v>
      </c>
      <c r="O45" s="1019"/>
      <c r="P45" s="1019"/>
    </row>
    <row r="46" spans="1:16">
      <c r="A46" s="1019" t="s">
        <v>35</v>
      </c>
      <c r="B46" s="1019">
        <f>'実質公債費比率（分子）の構造'!K$48</f>
        <v>42</v>
      </c>
      <c r="C46" s="1019"/>
      <c r="D46" s="1019"/>
      <c r="E46" s="1019">
        <f>'実質公債費比率（分子）の構造'!L$48</f>
        <v>47</v>
      </c>
      <c r="F46" s="1019"/>
      <c r="G46" s="1019"/>
      <c r="H46" s="1019">
        <f>'実質公債費比率（分子）の構造'!M$48</f>
        <v>60</v>
      </c>
      <c r="I46" s="1019"/>
      <c r="J46" s="1019"/>
      <c r="K46" s="1019">
        <f>'実質公債費比率（分子）の構造'!N$48</f>
        <v>73</v>
      </c>
      <c r="L46" s="1019"/>
      <c r="M46" s="1019"/>
      <c r="N46" s="1019">
        <f>'実質公債費比率（分子）の構造'!O$48</f>
        <v>77</v>
      </c>
      <c r="O46" s="1019"/>
      <c r="P46" s="1019"/>
    </row>
    <row r="47" spans="1:16">
      <c r="A47" s="1019" t="s">
        <v>32</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116</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25</v>
      </c>
      <c r="B49" s="1019">
        <f>'実質公債費比率（分子）の構造'!K$45</f>
        <v>517</v>
      </c>
      <c r="C49" s="1019"/>
      <c r="D49" s="1019"/>
      <c r="E49" s="1019">
        <f>'実質公債費比率（分子）の構造'!L$45</f>
        <v>478</v>
      </c>
      <c r="F49" s="1019"/>
      <c r="G49" s="1019"/>
      <c r="H49" s="1019">
        <f>'実質公債費比率（分子）の構造'!M$45</f>
        <v>438</v>
      </c>
      <c r="I49" s="1019"/>
      <c r="J49" s="1019"/>
      <c r="K49" s="1019">
        <f>'実質公債費比率（分子）の構造'!N$45</f>
        <v>487</v>
      </c>
      <c r="L49" s="1019"/>
      <c r="M49" s="1019"/>
      <c r="N49" s="1019">
        <f>'実質公債費比率（分子）の構造'!O$45</f>
        <v>498</v>
      </c>
      <c r="O49" s="1019"/>
      <c r="P49" s="1019"/>
    </row>
    <row r="50" spans="1:16">
      <c r="A50" s="1019" t="s">
        <v>52</v>
      </c>
      <c r="B50" s="1019" t="e">
        <f>NA()</f>
        <v>#N/A</v>
      </c>
      <c r="C50" s="1019">
        <f>IF(ISNUMBER('実質公債費比率（分子）の構造'!K$53),'実質公債費比率（分子）の構造'!K$53,NA())</f>
        <v>192</v>
      </c>
      <c r="D50" s="1019" t="e">
        <f>NA()</f>
        <v>#N/A</v>
      </c>
      <c r="E50" s="1019" t="e">
        <f>NA()</f>
        <v>#N/A</v>
      </c>
      <c r="F50" s="1019">
        <f>IF(ISNUMBER('実質公債費比率（分子）の構造'!L$53),'実質公債費比率（分子）の構造'!L$53,NA())</f>
        <v>170</v>
      </c>
      <c r="G50" s="1019" t="e">
        <f>NA()</f>
        <v>#N/A</v>
      </c>
      <c r="H50" s="1019" t="e">
        <f>NA()</f>
        <v>#N/A</v>
      </c>
      <c r="I50" s="1019">
        <f>IF(ISNUMBER('実質公債費比率（分子）の構造'!M$53),'実質公債費比率（分子）の構造'!M$53,NA())</f>
        <v>145</v>
      </c>
      <c r="J50" s="1019" t="e">
        <f>NA()</f>
        <v>#N/A</v>
      </c>
      <c r="K50" s="1019" t="e">
        <f>NA()</f>
        <v>#N/A</v>
      </c>
      <c r="L50" s="1019">
        <f>IF(ISNUMBER('実質公債費比率（分子）の構造'!N$53),'実質公債費比率（分子）の構造'!N$53,NA())</f>
        <v>204</v>
      </c>
      <c r="M50" s="1019" t="e">
        <f>NA()</f>
        <v>#N/A</v>
      </c>
      <c r="N50" s="1019" t="e">
        <f>NA()</f>
        <v>#N/A</v>
      </c>
      <c r="O50" s="1019">
        <f>IF(ISNUMBER('実質公債費比率（分子）の構造'!O$53),'実質公債費比率（分子）の構造'!O$53,NA())</f>
        <v>209</v>
      </c>
      <c r="P50" s="1019" t="e">
        <f>NA()</f>
        <v>#N/A</v>
      </c>
    </row>
    <row r="53" spans="1:16">
      <c r="A53" s="1016" t="s">
        <v>120</v>
      </c>
    </row>
    <row r="54" spans="1:16">
      <c r="A54" s="1018"/>
      <c r="B54" s="1018" t="str">
        <f>'将来負担比率（分子）の構造'!I$40</f>
        <v>H30</v>
      </c>
      <c r="C54" s="1018"/>
      <c r="D54" s="1018"/>
      <c r="E54" s="1018" t="str">
        <f>'将来負担比率（分子）の構造'!J$40</f>
        <v>R01</v>
      </c>
      <c r="F54" s="1018"/>
      <c r="G54" s="1018"/>
      <c r="H54" s="1018" t="str">
        <f>'将来負担比率（分子）の構造'!K$40</f>
        <v>R02</v>
      </c>
      <c r="I54" s="1018"/>
      <c r="J54" s="1018"/>
      <c r="K54" s="1018" t="str">
        <f>'将来負担比率（分子）の構造'!L$40</f>
        <v>R03</v>
      </c>
      <c r="L54" s="1018"/>
      <c r="M54" s="1018"/>
      <c r="N54" s="1018" t="str">
        <f>'将来負担比率（分子）の構造'!M$40</f>
        <v>R04</v>
      </c>
      <c r="O54" s="1018"/>
      <c r="P54" s="1018"/>
    </row>
    <row r="55" spans="1:16">
      <c r="A55" s="1018"/>
      <c r="B55" s="1018" t="s">
        <v>123</v>
      </c>
      <c r="C55" s="1018"/>
      <c r="D55" s="1018" t="s">
        <v>126</v>
      </c>
      <c r="E55" s="1018" t="s">
        <v>123</v>
      </c>
      <c r="F55" s="1018"/>
      <c r="G55" s="1018" t="s">
        <v>126</v>
      </c>
      <c r="H55" s="1018" t="s">
        <v>123</v>
      </c>
      <c r="I55" s="1018"/>
      <c r="J55" s="1018" t="s">
        <v>126</v>
      </c>
      <c r="K55" s="1018" t="s">
        <v>123</v>
      </c>
      <c r="L55" s="1018"/>
      <c r="M55" s="1018" t="s">
        <v>126</v>
      </c>
      <c r="N55" s="1018" t="s">
        <v>123</v>
      </c>
      <c r="O55" s="1018"/>
      <c r="P55" s="1018" t="s">
        <v>126</v>
      </c>
    </row>
    <row r="56" spans="1:16">
      <c r="A56" s="1018" t="s">
        <v>44</v>
      </c>
      <c r="B56" s="1018"/>
      <c r="C56" s="1018"/>
      <c r="D56" s="1018">
        <f>'将来負担比率（分子）の構造'!I$52</f>
        <v>3640</v>
      </c>
      <c r="E56" s="1018"/>
      <c r="F56" s="1018"/>
      <c r="G56" s="1018">
        <f>'将来負担比率（分子）の構造'!J$52</f>
        <v>3582</v>
      </c>
      <c r="H56" s="1018"/>
      <c r="I56" s="1018"/>
      <c r="J56" s="1018">
        <f>'将来負担比率（分子）の構造'!K$52</f>
        <v>3547</v>
      </c>
      <c r="K56" s="1018"/>
      <c r="L56" s="1018"/>
      <c r="M56" s="1018">
        <f>'将来負担比率（分子）の構造'!L$52</f>
        <v>3459</v>
      </c>
      <c r="N56" s="1018"/>
      <c r="O56" s="1018"/>
      <c r="P56" s="1018">
        <f>'将来負担比率（分子）の構造'!M$52</f>
        <v>3404</v>
      </c>
    </row>
    <row r="57" spans="1:16">
      <c r="A57" s="1018" t="s">
        <v>91</v>
      </c>
      <c r="B57" s="1018"/>
      <c r="C57" s="1018"/>
      <c r="D57" s="1018">
        <f>'将来負担比率（分子）の構造'!I$51</f>
        <v>147</v>
      </c>
      <c r="E57" s="1018"/>
      <c r="F57" s="1018"/>
      <c r="G57" s="1018">
        <f>'将来負担比率（分子）の構造'!J$51</f>
        <v>121</v>
      </c>
      <c r="H57" s="1018"/>
      <c r="I57" s="1018"/>
      <c r="J57" s="1018">
        <f>'将来負担比率（分子）の構造'!K$51</f>
        <v>104</v>
      </c>
      <c r="K57" s="1018"/>
      <c r="L57" s="1018"/>
      <c r="M57" s="1018">
        <f>'将来負担比率（分子）の構造'!L$51</f>
        <v>87</v>
      </c>
      <c r="N57" s="1018"/>
      <c r="O57" s="1018"/>
      <c r="P57" s="1018">
        <f>'将来負担比率（分子）の構造'!M$51</f>
        <v>70</v>
      </c>
    </row>
    <row r="58" spans="1:16">
      <c r="A58" s="1018" t="s">
        <v>89</v>
      </c>
      <c r="B58" s="1018"/>
      <c r="C58" s="1018"/>
      <c r="D58" s="1018">
        <f>'将来負担比率（分子）の構造'!I$50</f>
        <v>1018</v>
      </c>
      <c r="E58" s="1018"/>
      <c r="F58" s="1018"/>
      <c r="G58" s="1018">
        <f>'将来負担比率（分子）の構造'!J$50</f>
        <v>891</v>
      </c>
      <c r="H58" s="1018"/>
      <c r="I58" s="1018"/>
      <c r="J58" s="1018">
        <f>'将来負担比率（分子）の構造'!K$50</f>
        <v>899</v>
      </c>
      <c r="K58" s="1018"/>
      <c r="L58" s="1018"/>
      <c r="M58" s="1018">
        <f>'将来負担比率（分子）の構造'!L$50</f>
        <v>1437</v>
      </c>
      <c r="N58" s="1018"/>
      <c r="O58" s="1018"/>
      <c r="P58" s="1018">
        <f>'将来負担比率（分子）の構造'!M$50</f>
        <v>1566</v>
      </c>
    </row>
    <row r="59" spans="1:16">
      <c r="A59" s="1018" t="s">
        <v>86</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54</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79</v>
      </c>
      <c r="B61" s="1018">
        <f>'将来負担比率（分子）の構造'!I$46</f>
        <v>42</v>
      </c>
      <c r="C61" s="1018"/>
      <c r="D61" s="1018"/>
      <c r="E61" s="1018">
        <f>'将来負担比率（分子）の構造'!J$46</f>
        <v>42</v>
      </c>
      <c r="F61" s="1018"/>
      <c r="G61" s="1018"/>
      <c r="H61" s="1018">
        <f>'将来負担比率（分子）の構造'!K$46</f>
        <v>38</v>
      </c>
      <c r="I61" s="1018"/>
      <c r="J61" s="1018"/>
      <c r="K61" s="1018" t="str">
        <f>'将来負担比率（分子）の構造'!L$46</f>
        <v>-</v>
      </c>
      <c r="L61" s="1018"/>
      <c r="M61" s="1018"/>
      <c r="N61" s="1018" t="str">
        <f>'将来負担比率（分子）の構造'!M$46</f>
        <v>-</v>
      </c>
      <c r="O61" s="1018"/>
      <c r="P61" s="1018"/>
    </row>
    <row r="62" spans="1:16">
      <c r="A62" s="1018" t="s">
        <v>80</v>
      </c>
      <c r="B62" s="1018">
        <f>'将来負担比率（分子）の構造'!I$45</f>
        <v>516</v>
      </c>
      <c r="C62" s="1018"/>
      <c r="D62" s="1018"/>
      <c r="E62" s="1018">
        <f>'将来負担比率（分子）の構造'!J$45</f>
        <v>431</v>
      </c>
      <c r="F62" s="1018"/>
      <c r="G62" s="1018"/>
      <c r="H62" s="1018">
        <f>'将来負担比率（分子）の構造'!K$45</f>
        <v>437</v>
      </c>
      <c r="I62" s="1018"/>
      <c r="J62" s="1018"/>
      <c r="K62" s="1018">
        <f>'将来負担比率（分子）の構造'!L$45</f>
        <v>536</v>
      </c>
      <c r="L62" s="1018"/>
      <c r="M62" s="1018"/>
      <c r="N62" s="1018">
        <f>'将来負担比率（分子）の構造'!M$45</f>
        <v>521</v>
      </c>
      <c r="O62" s="1018"/>
      <c r="P62" s="1018"/>
    </row>
    <row r="63" spans="1:16">
      <c r="A63" s="1018" t="s">
        <v>19</v>
      </c>
      <c r="B63" s="1018" t="str">
        <f>'将来負担比率（分子）の構造'!I$44</f>
        <v>-</v>
      </c>
      <c r="C63" s="1018"/>
      <c r="D63" s="1018"/>
      <c r="E63" s="1018" t="str">
        <f>'将来負担比率（分子）の構造'!J$44</f>
        <v>-</v>
      </c>
      <c r="F63" s="1018"/>
      <c r="G63" s="1018"/>
      <c r="H63" s="1018" t="str">
        <f>'将来負担比率（分子）の構造'!K$44</f>
        <v>-</v>
      </c>
      <c r="I63" s="1018"/>
      <c r="J63" s="1018"/>
      <c r="K63" s="1018" t="str">
        <f>'将来負担比率（分子）の構造'!L$44</f>
        <v>-</v>
      </c>
      <c r="L63" s="1018"/>
      <c r="M63" s="1018"/>
      <c r="N63" s="1018" t="str">
        <f>'将来負担比率（分子）の構造'!M$44</f>
        <v>-</v>
      </c>
      <c r="O63" s="1018"/>
      <c r="P63" s="1018"/>
    </row>
    <row r="64" spans="1:16">
      <c r="A64" s="1018" t="s">
        <v>77</v>
      </c>
      <c r="B64" s="1018">
        <f>'将来負担比率（分子）の構造'!I$43</f>
        <v>744</v>
      </c>
      <c r="C64" s="1018"/>
      <c r="D64" s="1018"/>
      <c r="E64" s="1018">
        <f>'将来負担比率（分子）の構造'!J$43</f>
        <v>743</v>
      </c>
      <c r="F64" s="1018"/>
      <c r="G64" s="1018"/>
      <c r="H64" s="1018">
        <f>'将来負担比率（分子）の構造'!K$43</f>
        <v>891</v>
      </c>
      <c r="I64" s="1018"/>
      <c r="J64" s="1018"/>
      <c r="K64" s="1018">
        <f>'将来負担比率（分子）の構造'!L$43</f>
        <v>991</v>
      </c>
      <c r="L64" s="1018"/>
      <c r="M64" s="1018"/>
      <c r="N64" s="1018">
        <f>'将来負担比率（分子）の構造'!M$43</f>
        <v>1147</v>
      </c>
      <c r="O64" s="1018"/>
      <c r="P64" s="1018"/>
    </row>
    <row r="65" spans="1:16">
      <c r="A65" s="1018" t="s">
        <v>75</v>
      </c>
      <c r="B65" s="1018" t="str">
        <f>'将来負担比率（分子）の構造'!I$42</f>
        <v>-</v>
      </c>
      <c r="C65" s="1018"/>
      <c r="D65" s="1018"/>
      <c r="E65" s="1018" t="str">
        <f>'将来負担比率（分子）の構造'!J$42</f>
        <v>-</v>
      </c>
      <c r="F65" s="1018"/>
      <c r="G65" s="1018"/>
      <c r="H65" s="1018" t="str">
        <f>'将来負担比率（分子）の構造'!K$42</f>
        <v>-</v>
      </c>
      <c r="I65" s="1018"/>
      <c r="J65" s="1018"/>
      <c r="K65" s="1018" t="str">
        <f>'将来負担比率（分子）の構造'!L$42</f>
        <v>-</v>
      </c>
      <c r="L65" s="1018"/>
      <c r="M65" s="1018"/>
      <c r="N65" s="1018" t="str">
        <f>'将来負担比率（分子）の構造'!M$42</f>
        <v>-</v>
      </c>
      <c r="O65" s="1018"/>
      <c r="P65" s="1018"/>
    </row>
    <row r="66" spans="1:16">
      <c r="A66" s="1018" t="s">
        <v>69</v>
      </c>
      <c r="B66" s="1018">
        <f>'将来負担比率（分子）の構造'!I$41</f>
        <v>4583</v>
      </c>
      <c r="C66" s="1018"/>
      <c r="D66" s="1018"/>
      <c r="E66" s="1018">
        <f>'将来負担比率（分子）の構造'!J$41</f>
        <v>4507</v>
      </c>
      <c r="F66" s="1018"/>
      <c r="G66" s="1018"/>
      <c r="H66" s="1018">
        <f>'将来負担比率（分子）の構造'!K$41</f>
        <v>4492</v>
      </c>
      <c r="I66" s="1018"/>
      <c r="J66" s="1018"/>
      <c r="K66" s="1018">
        <f>'将来負担比率（分子）の構造'!L$41</f>
        <v>4350</v>
      </c>
      <c r="L66" s="1018"/>
      <c r="M66" s="1018"/>
      <c r="N66" s="1018">
        <f>'将来負担比率（分子）の構造'!M$41</f>
        <v>4225</v>
      </c>
      <c r="O66" s="1018"/>
      <c r="P66" s="1018"/>
    </row>
    <row r="67" spans="1:16">
      <c r="A67" s="1018" t="s">
        <v>95</v>
      </c>
      <c r="B67" s="1018" t="e">
        <f>NA()</f>
        <v>#N/A</v>
      </c>
      <c r="C67" s="1018">
        <f>IF(ISNUMBER('将来負担比率（分子）の構造'!I$53),IF('将来負担比率（分子）の構造'!I$53&lt;0,0,'将来負担比率（分子）の構造'!I$53),NA())</f>
        <v>1081</v>
      </c>
      <c r="D67" s="1018" t="e">
        <f>NA()</f>
        <v>#N/A</v>
      </c>
      <c r="E67" s="1018" t="e">
        <f>NA()</f>
        <v>#N/A</v>
      </c>
      <c r="F67" s="1018">
        <f>IF(ISNUMBER('将来負担比率（分子）の構造'!J$53),IF('将来負担比率（分子）の構造'!J$53&lt;0,0,'将来負担比率（分子）の構造'!J$53),NA())</f>
        <v>1130</v>
      </c>
      <c r="G67" s="1018" t="e">
        <f>NA()</f>
        <v>#N/A</v>
      </c>
      <c r="H67" s="1018" t="e">
        <f>NA()</f>
        <v>#N/A</v>
      </c>
      <c r="I67" s="1018">
        <f>IF(ISNUMBER('将来負担比率（分子）の構造'!K$53),IF('将来負担比率（分子）の構造'!K$53&lt;0,0,'将来負担比率（分子）の構造'!K$53),NA())</f>
        <v>1307</v>
      </c>
      <c r="J67" s="1018" t="e">
        <f>NA()</f>
        <v>#N/A</v>
      </c>
      <c r="K67" s="1018" t="e">
        <f>NA()</f>
        <v>#N/A</v>
      </c>
      <c r="L67" s="1018">
        <f>IF(ISNUMBER('将来負担比率（分子）の構造'!L$53),IF('将来負担比率（分子）の構造'!L$53&lt;0,0,'将来負担比率（分子）の構造'!L$53),NA())</f>
        <v>895</v>
      </c>
      <c r="M67" s="1018" t="e">
        <f>NA()</f>
        <v>#N/A</v>
      </c>
      <c r="N67" s="1018" t="e">
        <f>NA()</f>
        <v>#N/A</v>
      </c>
      <c r="O67" s="1018">
        <f>IF(ISNUMBER('将来負担比率（分子）の構造'!M$53),IF('将来負担比率（分子）の構造'!M$53&lt;0,0,'将来負担比率（分子）の構造'!M$53),NA())</f>
        <v>852</v>
      </c>
      <c r="P67" s="1018" t="e">
        <f>NA()</f>
        <v>#N/A</v>
      </c>
    </row>
    <row r="70" spans="1:16">
      <c r="A70" s="1021" t="s">
        <v>127</v>
      </c>
      <c r="B70" s="1021"/>
      <c r="C70" s="1021"/>
      <c r="D70" s="1021"/>
      <c r="E70" s="1021"/>
      <c r="F70" s="1021"/>
    </row>
    <row r="71" spans="1:16">
      <c r="A71" s="1020"/>
      <c r="B71" s="1020" t="str">
        <f>基金残高に係る経年分析!F54</f>
        <v>R02</v>
      </c>
      <c r="C71" s="1020" t="str">
        <f>基金残高に係る経年分析!G54</f>
        <v>R03</v>
      </c>
      <c r="D71" s="1020" t="str">
        <f>基金残高に係る経年分析!H54</f>
        <v>R04</v>
      </c>
    </row>
    <row r="72" spans="1:16">
      <c r="A72" s="1020" t="s">
        <v>129</v>
      </c>
      <c r="B72" s="1022">
        <f>基金残高に係る経年分析!F55</f>
        <v>243</v>
      </c>
      <c r="C72" s="1022">
        <f>基金残高に係る経年分析!G55</f>
        <v>576</v>
      </c>
      <c r="D72" s="1022">
        <f>基金残高に係る経年分析!H55</f>
        <v>628</v>
      </c>
    </row>
    <row r="73" spans="1:16">
      <c r="A73" s="1020" t="s">
        <v>131</v>
      </c>
      <c r="B73" s="1022">
        <f>基金残高に係る経年分析!F56</f>
        <v>93</v>
      </c>
      <c r="C73" s="1022">
        <f>基金残高に係る経年分析!G56</f>
        <v>123</v>
      </c>
      <c r="D73" s="1022">
        <f>基金残高に係る経年分析!H56</f>
        <v>94</v>
      </c>
    </row>
    <row r="74" spans="1:16">
      <c r="A74" s="1020" t="s">
        <v>133</v>
      </c>
      <c r="B74" s="1022">
        <f>基金残高に係る経年分析!F57</f>
        <v>436</v>
      </c>
      <c r="C74" s="1022">
        <f>基金残高に係る経年分析!G57</f>
        <v>592</v>
      </c>
      <c r="D74" s="1022">
        <f>基金残高に係る経年分析!H57</f>
        <v>701</v>
      </c>
    </row>
  </sheetData>
  <sheetProtection algorithmName="SHA-512" hashValue="BUBi3165GlpaEsnw9VX/IkFNaWKn53eNneySVmjJ5EVClKVcHiVv/v21+GrA2nYZOhKSdEVW+uXdzYTvJ6Ii+w==" saltValue="kCJVoiXat/bgVhwFLQ8WZ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40"/>
      <c r="B1" s="1042"/>
      <c r="DD1" s="829"/>
      <c r="DE1" s="829"/>
    </row>
    <row r="2" spans="1:109" ht="25.5" customHeight="1">
      <c r="A2" s="1041"/>
      <c r="C2" s="1041"/>
      <c r="O2" s="1041"/>
      <c r="P2" s="1041"/>
      <c r="Q2" s="1041"/>
      <c r="R2" s="1041"/>
      <c r="S2" s="1041"/>
      <c r="T2" s="1041"/>
      <c r="U2" s="1041"/>
      <c r="V2" s="1041"/>
      <c r="W2" s="1041"/>
      <c r="X2" s="1041"/>
      <c r="Y2" s="1041"/>
      <c r="Z2" s="1041"/>
      <c r="AA2" s="1041"/>
      <c r="AB2" s="1041"/>
      <c r="AC2" s="1041"/>
      <c r="AD2" s="1041"/>
      <c r="AE2" s="1041"/>
      <c r="AF2" s="1041"/>
      <c r="AG2" s="1041"/>
      <c r="AH2" s="1041"/>
      <c r="AI2" s="1041"/>
      <c r="AU2" s="1041"/>
      <c r="BG2" s="1041"/>
      <c r="BS2" s="1041"/>
      <c r="CE2" s="1041"/>
      <c r="CQ2" s="1041"/>
      <c r="DD2" s="829"/>
      <c r="DE2" s="829"/>
    </row>
    <row r="3" spans="1:109" ht="25.5" customHeight="1">
      <c r="A3" s="1041"/>
      <c r="C3" s="1041"/>
      <c r="O3" s="1041"/>
      <c r="P3" s="1041"/>
      <c r="Q3" s="1041"/>
      <c r="R3" s="1041"/>
      <c r="S3" s="1041"/>
      <c r="T3" s="1041"/>
      <c r="U3" s="1041"/>
      <c r="V3" s="1041"/>
      <c r="W3" s="1041"/>
      <c r="X3" s="1041"/>
      <c r="Y3" s="1041"/>
      <c r="Z3" s="1041"/>
      <c r="AA3" s="1041"/>
      <c r="AB3" s="1041"/>
      <c r="AC3" s="1041"/>
      <c r="AD3" s="1041"/>
      <c r="AE3" s="1041"/>
      <c r="AF3" s="1041"/>
      <c r="AG3" s="1041"/>
      <c r="AH3" s="1041"/>
      <c r="AI3" s="1041"/>
      <c r="AU3" s="1041"/>
      <c r="BG3" s="1041"/>
      <c r="BS3" s="1041"/>
      <c r="CE3" s="1041"/>
      <c r="CQ3" s="1041"/>
      <c r="DD3" s="829"/>
      <c r="DE3" s="829"/>
    </row>
    <row r="4" spans="1:109" s="726" customFormat="1">
      <c r="A4" s="1041"/>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41"/>
      <c r="BK4" s="1041"/>
      <c r="BL4" s="1041"/>
      <c r="BM4" s="1041"/>
      <c r="BN4" s="1041"/>
      <c r="BO4" s="1041"/>
      <c r="BP4" s="1041"/>
      <c r="BQ4" s="1041"/>
      <c r="BR4" s="1041"/>
      <c r="BS4" s="1041"/>
      <c r="BT4" s="1041"/>
      <c r="BU4" s="1041"/>
      <c r="BV4" s="1041"/>
      <c r="BW4" s="1041"/>
      <c r="BX4" s="1041"/>
      <c r="BY4" s="1041"/>
      <c r="BZ4" s="1041"/>
      <c r="CA4" s="1041"/>
      <c r="CB4" s="1041"/>
      <c r="CC4" s="1041"/>
      <c r="CD4" s="1041"/>
      <c r="CE4" s="1041"/>
      <c r="CF4" s="1041"/>
      <c r="CG4" s="1041"/>
      <c r="CH4" s="1041"/>
      <c r="CI4" s="1041"/>
      <c r="CJ4" s="1041"/>
      <c r="CK4" s="1041"/>
      <c r="CL4" s="1041"/>
      <c r="CM4" s="1041"/>
      <c r="CN4" s="1041"/>
      <c r="CO4" s="1041"/>
      <c r="CP4" s="1041"/>
      <c r="CQ4" s="1041"/>
      <c r="CR4" s="1041"/>
      <c r="CS4" s="1041"/>
      <c r="CT4" s="1041"/>
      <c r="CU4" s="1041"/>
      <c r="CV4" s="1041"/>
      <c r="CW4" s="1041"/>
      <c r="CX4" s="1041"/>
      <c r="CY4" s="1041"/>
      <c r="CZ4" s="1041"/>
      <c r="DA4" s="1041"/>
      <c r="DB4" s="1041"/>
      <c r="DC4" s="1041"/>
      <c r="DD4" s="1081"/>
      <c r="DE4" s="1081"/>
    </row>
    <row r="5" spans="1:109" s="726" customFormat="1">
      <c r="A5" s="1041"/>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1"/>
      <c r="BD5" s="1041"/>
      <c r="BE5" s="1041"/>
      <c r="BF5" s="1041"/>
      <c r="BG5" s="1041"/>
      <c r="BH5" s="1041"/>
      <c r="BI5" s="1041"/>
      <c r="BJ5" s="1041"/>
      <c r="BK5" s="1041"/>
      <c r="BL5" s="1041"/>
      <c r="BM5" s="1041"/>
      <c r="BN5" s="1041"/>
      <c r="BO5" s="1041"/>
      <c r="BP5" s="1041"/>
      <c r="BQ5" s="1041"/>
      <c r="BR5" s="1041"/>
      <c r="BS5" s="1041"/>
      <c r="BT5" s="1041"/>
      <c r="BU5" s="1041"/>
      <c r="BV5" s="1041"/>
      <c r="BW5" s="1041"/>
      <c r="BX5" s="1041"/>
      <c r="BY5" s="1041"/>
      <c r="BZ5" s="1041"/>
      <c r="CA5" s="1041"/>
      <c r="CB5" s="1041"/>
      <c r="CC5" s="1041"/>
      <c r="CD5" s="1041"/>
      <c r="CE5" s="1041"/>
      <c r="CF5" s="1041"/>
      <c r="CG5" s="1041"/>
      <c r="CH5" s="1041"/>
      <c r="CI5" s="1041"/>
      <c r="CJ5" s="1041"/>
      <c r="CK5" s="1041"/>
      <c r="CL5" s="1041"/>
      <c r="CM5" s="1041"/>
      <c r="CN5" s="1041"/>
      <c r="CO5" s="1041"/>
      <c r="CP5" s="1041"/>
      <c r="CQ5" s="1041"/>
      <c r="CR5" s="1041"/>
      <c r="CS5" s="1041"/>
      <c r="CT5" s="1041"/>
      <c r="CU5" s="1041"/>
      <c r="CV5" s="1041"/>
      <c r="CW5" s="1041"/>
      <c r="CX5" s="1041"/>
      <c r="CY5" s="1041"/>
      <c r="CZ5" s="1041"/>
      <c r="DA5" s="1041"/>
      <c r="DB5" s="1041"/>
      <c r="DC5" s="1041"/>
      <c r="DD5" s="1081"/>
      <c r="DE5" s="1081"/>
    </row>
    <row r="6" spans="1:109" s="726" customFormat="1">
      <c r="A6" s="1041"/>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1"/>
      <c r="AX6" s="1041"/>
      <c r="AY6" s="1041"/>
      <c r="AZ6" s="1041"/>
      <c r="BA6" s="1041"/>
      <c r="BB6" s="1041"/>
      <c r="BC6" s="1041"/>
      <c r="BD6" s="1041"/>
      <c r="BE6" s="1041"/>
      <c r="BF6" s="1041"/>
      <c r="BG6" s="1041"/>
      <c r="BH6" s="1041"/>
      <c r="BI6" s="1041"/>
      <c r="BJ6" s="1041"/>
      <c r="BK6" s="1041"/>
      <c r="BL6" s="1041"/>
      <c r="BM6" s="1041"/>
      <c r="BN6" s="1041"/>
      <c r="BO6" s="1041"/>
      <c r="BP6" s="1041"/>
      <c r="BQ6" s="1041"/>
      <c r="BR6" s="1041"/>
      <c r="BS6" s="1041"/>
      <c r="BT6" s="1041"/>
      <c r="BU6" s="1041"/>
      <c r="BV6" s="1041"/>
      <c r="BW6" s="1041"/>
      <c r="BX6" s="1041"/>
      <c r="BY6" s="1041"/>
      <c r="BZ6" s="1041"/>
      <c r="CA6" s="1041"/>
      <c r="CB6" s="1041"/>
      <c r="CC6" s="1041"/>
      <c r="CD6" s="1041"/>
      <c r="CE6" s="1041"/>
      <c r="CF6" s="1041"/>
      <c r="CG6" s="1041"/>
      <c r="CH6" s="1041"/>
      <c r="CI6" s="1041"/>
      <c r="CJ6" s="1041"/>
      <c r="CK6" s="1041"/>
      <c r="CL6" s="1041"/>
      <c r="CM6" s="1041"/>
      <c r="CN6" s="1041"/>
      <c r="CO6" s="1041"/>
      <c r="CP6" s="1041"/>
      <c r="CQ6" s="1041"/>
      <c r="CR6" s="1041"/>
      <c r="CS6" s="1041"/>
      <c r="CT6" s="1041"/>
      <c r="CU6" s="1041"/>
      <c r="CV6" s="1041"/>
      <c r="CW6" s="1041"/>
      <c r="CX6" s="1041"/>
      <c r="CY6" s="1041"/>
      <c r="CZ6" s="1041"/>
      <c r="DA6" s="1041"/>
      <c r="DB6" s="1041"/>
      <c r="DC6" s="1041"/>
      <c r="DD6" s="1081"/>
      <c r="DE6" s="1081"/>
    </row>
    <row r="7" spans="1:109" s="726" customFormat="1">
      <c r="A7" s="1041"/>
      <c r="B7" s="1041"/>
      <c r="C7" s="1041"/>
      <c r="D7" s="1041"/>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81"/>
      <c r="DE7" s="1081"/>
    </row>
    <row r="8" spans="1:109" s="726" customFormat="1">
      <c r="A8" s="1041"/>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1"/>
      <c r="CS8" s="1041"/>
      <c r="CT8" s="1041"/>
      <c r="CU8" s="1041"/>
      <c r="CV8" s="1041"/>
      <c r="CW8" s="1041"/>
      <c r="CX8" s="1041"/>
      <c r="CY8" s="1041"/>
      <c r="CZ8" s="1041"/>
      <c r="DA8" s="1041"/>
      <c r="DB8" s="1041"/>
      <c r="DC8" s="1041"/>
      <c r="DD8" s="1081"/>
      <c r="DE8" s="1081"/>
    </row>
    <row r="9" spans="1:109" s="726" customFormat="1">
      <c r="A9" s="1041"/>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1"/>
      <c r="CS9" s="1041"/>
      <c r="CT9" s="1041"/>
      <c r="CU9" s="1041"/>
      <c r="CV9" s="1041"/>
      <c r="CW9" s="1041"/>
      <c r="CX9" s="1041"/>
      <c r="CY9" s="1041"/>
      <c r="CZ9" s="1041"/>
      <c r="DA9" s="1041"/>
      <c r="DB9" s="1041"/>
      <c r="DC9" s="1041"/>
      <c r="DD9" s="1081"/>
      <c r="DE9" s="1081"/>
    </row>
    <row r="10" spans="1:109" s="726" customFormat="1">
      <c r="A10" s="1041"/>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1041"/>
      <c r="BH10" s="1041"/>
      <c r="BI10" s="1041"/>
      <c r="BJ10" s="1041"/>
      <c r="BK10" s="1041"/>
      <c r="BL10" s="1041"/>
      <c r="BM10" s="1041"/>
      <c r="BN10" s="1041"/>
      <c r="BO10" s="1041"/>
      <c r="BP10" s="1041"/>
      <c r="BQ10" s="1041"/>
      <c r="BR10" s="1041"/>
      <c r="BS10" s="1041"/>
      <c r="BT10" s="1041"/>
      <c r="BU10" s="1041"/>
      <c r="BV10" s="1041"/>
      <c r="BW10" s="1041"/>
      <c r="BX10" s="1041"/>
      <c r="BY10" s="1041"/>
      <c r="BZ10" s="1041"/>
      <c r="CA10" s="1041"/>
      <c r="CB10" s="1041"/>
      <c r="CC10" s="1041"/>
      <c r="CD10" s="1041"/>
      <c r="CE10" s="1041"/>
      <c r="CF10" s="1041"/>
      <c r="CG10" s="1041"/>
      <c r="CH10" s="1041"/>
      <c r="CI10" s="1041"/>
      <c r="CJ10" s="1041"/>
      <c r="CK10" s="1041"/>
      <c r="CL10" s="1041"/>
      <c r="CM10" s="1041"/>
      <c r="CN10" s="1041"/>
      <c r="CO10" s="1041"/>
      <c r="CP10" s="1041"/>
      <c r="CQ10" s="1041"/>
      <c r="CR10" s="1041"/>
      <c r="CS10" s="1041"/>
      <c r="CT10" s="1041"/>
      <c r="CU10" s="1041"/>
      <c r="CV10" s="1041"/>
      <c r="CW10" s="1041"/>
      <c r="CX10" s="1041"/>
      <c r="CY10" s="1041"/>
      <c r="CZ10" s="1041"/>
      <c r="DA10" s="1041"/>
      <c r="DB10" s="1041"/>
      <c r="DC10" s="1041"/>
      <c r="DD10" s="1081"/>
      <c r="DE10" s="1081"/>
    </row>
    <row r="11" spans="1:109" s="726" customFormat="1">
      <c r="A11" s="1041"/>
      <c r="B11" s="1041"/>
      <c r="C11" s="1041"/>
      <c r="D11" s="1041"/>
      <c r="E11" s="1041"/>
      <c r="F11" s="1041"/>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1"/>
      <c r="AY11" s="1041"/>
      <c r="AZ11" s="1041"/>
      <c r="BA11" s="1041"/>
      <c r="BB11" s="1041"/>
      <c r="BC11" s="1041"/>
      <c r="BD11" s="1041"/>
      <c r="BE11" s="1041"/>
      <c r="BF11" s="1041"/>
      <c r="BG11" s="1041"/>
      <c r="BH11" s="1041"/>
      <c r="BI11" s="1041"/>
      <c r="BJ11" s="1041"/>
      <c r="BK11" s="1041"/>
      <c r="BL11" s="1041"/>
      <c r="BM11" s="1041"/>
      <c r="BN11" s="1041"/>
      <c r="BO11" s="1041"/>
      <c r="BP11" s="1041"/>
      <c r="BQ11" s="1041"/>
      <c r="BR11" s="1041"/>
      <c r="BS11" s="1041"/>
      <c r="BT11" s="1041"/>
      <c r="BU11" s="1041"/>
      <c r="BV11" s="1041"/>
      <c r="BW11" s="1041"/>
      <c r="BX11" s="1041"/>
      <c r="BY11" s="1041"/>
      <c r="BZ11" s="1041"/>
      <c r="CA11" s="1041"/>
      <c r="CB11" s="1041"/>
      <c r="CC11" s="1041"/>
      <c r="CD11" s="1041"/>
      <c r="CE11" s="1041"/>
      <c r="CF11" s="1041"/>
      <c r="CG11" s="1041"/>
      <c r="CH11" s="1041"/>
      <c r="CI11" s="1041"/>
      <c r="CJ11" s="1041"/>
      <c r="CK11" s="1041"/>
      <c r="CL11" s="1041"/>
      <c r="CM11" s="1041"/>
      <c r="CN11" s="1041"/>
      <c r="CO11" s="1041"/>
      <c r="CP11" s="1041"/>
      <c r="CQ11" s="1041"/>
      <c r="CR11" s="1041"/>
      <c r="CS11" s="1041"/>
      <c r="CT11" s="1041"/>
      <c r="CU11" s="1041"/>
      <c r="CV11" s="1041"/>
      <c r="CW11" s="1041"/>
      <c r="CX11" s="1041"/>
      <c r="CY11" s="1041"/>
      <c r="CZ11" s="1041"/>
      <c r="DA11" s="1041"/>
      <c r="DB11" s="1041"/>
      <c r="DC11" s="1041"/>
      <c r="DD11" s="1081"/>
      <c r="DE11" s="1081"/>
    </row>
    <row r="12" spans="1:109" s="726" customFormat="1">
      <c r="A12" s="1041"/>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1"/>
      <c r="CS12" s="1041"/>
      <c r="CT12" s="1041"/>
      <c r="CU12" s="1041"/>
      <c r="CV12" s="1041"/>
      <c r="CW12" s="1041"/>
      <c r="CX12" s="1041"/>
      <c r="CY12" s="1041"/>
      <c r="CZ12" s="1041"/>
      <c r="DA12" s="1041"/>
      <c r="DB12" s="1041"/>
      <c r="DC12" s="1041"/>
      <c r="DD12" s="1081"/>
      <c r="DE12" s="1081"/>
    </row>
    <row r="13" spans="1:109" s="726" customFormat="1">
      <c r="A13" s="1041"/>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1"/>
      <c r="CS13" s="1041"/>
      <c r="CT13" s="1041"/>
      <c r="CU13" s="1041"/>
      <c r="CV13" s="1041"/>
      <c r="CW13" s="1041"/>
      <c r="CX13" s="1041"/>
      <c r="CY13" s="1041"/>
      <c r="CZ13" s="1041"/>
      <c r="DA13" s="1041"/>
      <c r="DB13" s="1041"/>
      <c r="DC13" s="1041"/>
      <c r="DD13" s="1081"/>
      <c r="DE13" s="1081"/>
    </row>
    <row r="14" spans="1:109" s="726" customFormat="1">
      <c r="A14" s="1041"/>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1"/>
      <c r="AY14" s="1041"/>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1"/>
      <c r="CG14" s="1041"/>
      <c r="CH14" s="1041"/>
      <c r="CI14" s="1041"/>
      <c r="CJ14" s="1041"/>
      <c r="CK14" s="1041"/>
      <c r="CL14" s="1041"/>
      <c r="CM14" s="1041"/>
      <c r="CN14" s="1041"/>
      <c r="CO14" s="1041"/>
      <c r="CP14" s="1041"/>
      <c r="CQ14" s="1041"/>
      <c r="CR14" s="1041"/>
      <c r="CS14" s="1041"/>
      <c r="CT14" s="1041"/>
      <c r="CU14" s="1041"/>
      <c r="CV14" s="1041"/>
      <c r="CW14" s="1041"/>
      <c r="CX14" s="1041"/>
      <c r="CY14" s="1041"/>
      <c r="CZ14" s="1041"/>
      <c r="DA14" s="1041"/>
      <c r="DB14" s="1041"/>
      <c r="DC14" s="1041"/>
      <c r="DD14" s="1081"/>
      <c r="DE14" s="1081"/>
    </row>
    <row r="15" spans="1:109" s="726" customFormat="1">
      <c r="A15" s="363"/>
      <c r="B15" s="1041"/>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041"/>
      <c r="CH15" s="1041"/>
      <c r="CI15" s="1041"/>
      <c r="CJ15" s="1041"/>
      <c r="CK15" s="1041"/>
      <c r="CL15" s="1041"/>
      <c r="CM15" s="1041"/>
      <c r="CN15" s="1041"/>
      <c r="CO15" s="1041"/>
      <c r="CP15" s="1041"/>
      <c r="CQ15" s="1041"/>
      <c r="CR15" s="1041"/>
      <c r="CS15" s="1041"/>
      <c r="CT15" s="1041"/>
      <c r="CU15" s="1041"/>
      <c r="CV15" s="1041"/>
      <c r="CW15" s="1041"/>
      <c r="CX15" s="1041"/>
      <c r="CY15" s="1041"/>
      <c r="CZ15" s="1041"/>
      <c r="DA15" s="1041"/>
      <c r="DB15" s="1041"/>
      <c r="DC15" s="1041"/>
      <c r="DD15" s="1081"/>
      <c r="DE15" s="1081"/>
    </row>
    <row r="16" spans="1:109" s="726" customFormat="1">
      <c r="A16" s="363"/>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81"/>
      <c r="DE16" s="1081"/>
    </row>
    <row r="17" spans="1:109" s="726" customFormat="1">
      <c r="A17" s="363"/>
      <c r="B17" s="1041"/>
      <c r="C17" s="1041"/>
      <c r="D17" s="1041"/>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BV17" s="1041"/>
      <c r="BW17" s="1041"/>
      <c r="BX17" s="1041"/>
      <c r="BY17" s="1041"/>
      <c r="BZ17" s="1041"/>
      <c r="CA17" s="1041"/>
      <c r="CB17" s="1041"/>
      <c r="CC17" s="1041"/>
      <c r="CD17" s="1041"/>
      <c r="CE17" s="1041"/>
      <c r="CF17" s="1041"/>
      <c r="CG17" s="1041"/>
      <c r="CH17" s="1041"/>
      <c r="CI17" s="1041"/>
      <c r="CJ17" s="1041"/>
      <c r="CK17" s="1041"/>
      <c r="CL17" s="1041"/>
      <c r="CM17" s="1041"/>
      <c r="CN17" s="1041"/>
      <c r="CO17" s="1041"/>
      <c r="CP17" s="1041"/>
      <c r="CQ17" s="1041"/>
      <c r="CR17" s="1041"/>
      <c r="CS17" s="1041"/>
      <c r="CT17" s="1041"/>
      <c r="CU17" s="1041"/>
      <c r="CV17" s="1041"/>
      <c r="CW17" s="1041"/>
      <c r="CX17" s="1041"/>
      <c r="CY17" s="1041"/>
      <c r="CZ17" s="1041"/>
      <c r="DA17" s="1041"/>
      <c r="DB17" s="1041"/>
      <c r="DC17" s="1041"/>
      <c r="DD17" s="1081"/>
      <c r="DE17" s="1081"/>
    </row>
    <row r="18" spans="1:109" s="726" customFormat="1">
      <c r="A18" s="363"/>
      <c r="B18" s="104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1"/>
      <c r="AP18" s="1041"/>
      <c r="AQ18" s="1041"/>
      <c r="AR18" s="1041"/>
      <c r="AS18" s="1041"/>
      <c r="AT18" s="1041"/>
      <c r="AU18" s="1041"/>
      <c r="AV18" s="1041"/>
      <c r="AW18" s="1041"/>
      <c r="AX18" s="1041"/>
      <c r="AY18" s="1041"/>
      <c r="AZ18" s="1041"/>
      <c r="BA18" s="1041"/>
      <c r="BB18" s="1041"/>
      <c r="BC18" s="1041"/>
      <c r="BD18" s="1041"/>
      <c r="BE18" s="1041"/>
      <c r="BF18" s="1041"/>
      <c r="BG18" s="1041"/>
      <c r="BH18" s="1041"/>
      <c r="BI18" s="1041"/>
      <c r="BJ18" s="1041"/>
      <c r="BK18" s="1041"/>
      <c r="BL18" s="1041"/>
      <c r="BM18" s="1041"/>
      <c r="BN18" s="1041"/>
      <c r="BO18" s="1041"/>
      <c r="BP18" s="1041"/>
      <c r="BQ18" s="1041"/>
      <c r="BR18" s="1041"/>
      <c r="BS18" s="1041"/>
      <c r="BT18" s="1041"/>
      <c r="BU18" s="1041"/>
      <c r="BV18" s="1041"/>
      <c r="BW18" s="1041"/>
      <c r="BX18" s="1041"/>
      <c r="BY18" s="1041"/>
      <c r="BZ18" s="1041"/>
      <c r="CA18" s="1041"/>
      <c r="CB18" s="1041"/>
      <c r="CC18" s="1041"/>
      <c r="CD18" s="1041"/>
      <c r="CE18" s="1041"/>
      <c r="CF18" s="1041"/>
      <c r="CG18" s="1041"/>
      <c r="CH18" s="1041"/>
      <c r="CI18" s="1041"/>
      <c r="CJ18" s="1041"/>
      <c r="CK18" s="1041"/>
      <c r="CL18" s="1041"/>
      <c r="CM18" s="1041"/>
      <c r="CN18" s="1041"/>
      <c r="CO18" s="1041"/>
      <c r="CP18" s="1041"/>
      <c r="CQ18" s="1041"/>
      <c r="CR18" s="1041"/>
      <c r="CS18" s="1041"/>
      <c r="CT18" s="1041"/>
      <c r="CU18" s="1041"/>
      <c r="CV18" s="1041"/>
      <c r="CW18" s="1041"/>
      <c r="CX18" s="1041"/>
      <c r="CY18" s="1041"/>
      <c r="CZ18" s="1041"/>
      <c r="DA18" s="1041"/>
      <c r="DB18" s="1041"/>
      <c r="DC18" s="1041"/>
      <c r="DD18" s="1081"/>
      <c r="DE18" s="1081"/>
    </row>
    <row r="19" spans="1:109">
      <c r="DD19" s="829"/>
      <c r="DE19" s="829"/>
    </row>
    <row r="20" spans="1:109">
      <c r="DD20" s="829"/>
      <c r="DE20" s="829"/>
    </row>
    <row r="21" spans="1:109" ht="17.25" customHeight="1">
      <c r="B21" s="1043"/>
      <c r="C21" s="735"/>
      <c r="D21" s="735"/>
      <c r="E21" s="735"/>
      <c r="F21" s="735"/>
      <c r="G21" s="735"/>
      <c r="H21" s="735"/>
      <c r="I21" s="735"/>
      <c r="J21" s="735"/>
      <c r="K21" s="735"/>
      <c r="L21" s="735"/>
      <c r="M21" s="735"/>
      <c r="N21" s="1066"/>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66"/>
      <c r="AU21" s="735"/>
      <c r="AV21" s="735"/>
      <c r="AW21" s="735"/>
      <c r="AX21" s="735"/>
      <c r="AY21" s="735"/>
      <c r="AZ21" s="735"/>
      <c r="BA21" s="735"/>
      <c r="BB21" s="735"/>
      <c r="BC21" s="735"/>
      <c r="BD21" s="735"/>
      <c r="BE21" s="735"/>
      <c r="BF21" s="1066"/>
      <c r="BG21" s="735"/>
      <c r="BH21" s="735"/>
      <c r="BI21" s="735"/>
      <c r="BJ21" s="735"/>
      <c r="BK21" s="735"/>
      <c r="BL21" s="735"/>
      <c r="BM21" s="735"/>
      <c r="BN21" s="735"/>
      <c r="BO21" s="735"/>
      <c r="BP21" s="735"/>
      <c r="BQ21" s="735"/>
      <c r="BR21" s="1066"/>
      <c r="BS21" s="735"/>
      <c r="BT21" s="735"/>
      <c r="BU21" s="735"/>
      <c r="BV21" s="735"/>
      <c r="BW21" s="735"/>
      <c r="BX21" s="735"/>
      <c r="BY21" s="735"/>
      <c r="BZ21" s="735"/>
      <c r="CA21" s="735"/>
      <c r="CB21" s="735"/>
      <c r="CC21" s="735"/>
      <c r="CD21" s="1066"/>
      <c r="CE21" s="735"/>
      <c r="CF21" s="735"/>
      <c r="CG21" s="735"/>
      <c r="CH21" s="735"/>
      <c r="CI21" s="735"/>
      <c r="CJ21" s="735"/>
      <c r="CK21" s="735"/>
      <c r="CL21" s="735"/>
      <c r="CM21" s="735"/>
      <c r="CN21" s="735"/>
      <c r="CO21" s="735"/>
      <c r="CP21" s="1066"/>
      <c r="CQ21" s="735"/>
      <c r="CR21" s="735"/>
      <c r="CS21" s="735"/>
      <c r="CT21" s="735"/>
      <c r="CU21" s="735"/>
      <c r="CV21" s="735"/>
      <c r="CW21" s="735"/>
      <c r="CX21" s="735"/>
      <c r="CY21" s="735"/>
      <c r="CZ21" s="735"/>
      <c r="DA21" s="735"/>
      <c r="DB21" s="1066"/>
      <c r="DC21" s="735"/>
      <c r="DD21" s="830"/>
      <c r="DE21" s="82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c r="B40" s="1044"/>
      <c r="DD40" s="1044"/>
      <c r="DE40" s="829"/>
    </row>
    <row r="41" spans="2:109" ht="17.2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c r="B42" s="728"/>
      <c r="G42" s="1048"/>
      <c r="I42" s="1039"/>
      <c r="J42" s="1039"/>
      <c r="K42" s="1039"/>
      <c r="AM42" s="1048"/>
      <c r="AN42" s="1048" t="s">
        <v>547</v>
      </c>
      <c r="AP42" s="1039"/>
      <c r="AQ42" s="1039"/>
      <c r="AR42" s="1039"/>
      <c r="AY42" s="1048"/>
      <c r="BA42" s="1039"/>
      <c r="BB42" s="1039"/>
      <c r="BC42" s="1039"/>
      <c r="BK42" s="1048"/>
      <c r="BM42" s="1039"/>
      <c r="BN42" s="1039"/>
      <c r="BO42" s="1039"/>
      <c r="BW42" s="1048"/>
      <c r="BY42" s="1039"/>
      <c r="BZ42" s="1039"/>
      <c r="CA42" s="1039"/>
      <c r="CI42" s="1048"/>
      <c r="CK42" s="1039"/>
      <c r="CL42" s="1039"/>
      <c r="CM42" s="1039"/>
      <c r="CU42" s="1048"/>
      <c r="CW42" s="1039"/>
      <c r="CX42" s="1039"/>
      <c r="CY42" s="1039"/>
    </row>
    <row r="43" spans="2:109" ht="13.5" customHeight="1">
      <c r="B43" s="728"/>
      <c r="AN43" s="1068" t="s">
        <v>548</v>
      </c>
      <c r="AO43" s="1074"/>
      <c r="AP43" s="1074"/>
      <c r="AQ43" s="1074"/>
      <c r="AR43" s="1074"/>
      <c r="AS43" s="1074"/>
      <c r="AT43" s="1074"/>
      <c r="AU43" s="1074"/>
      <c r="AV43" s="1074"/>
      <c r="AW43" s="1074"/>
      <c r="AX43" s="1074"/>
      <c r="AY43" s="1074"/>
      <c r="AZ43" s="1074"/>
      <c r="BA43" s="1074"/>
      <c r="BB43" s="1074"/>
      <c r="BC43" s="1074"/>
      <c r="BD43" s="1074"/>
      <c r="BE43" s="1074"/>
      <c r="BF43" s="1074"/>
      <c r="BG43" s="1074"/>
      <c r="BH43" s="1074"/>
      <c r="BI43" s="1074"/>
      <c r="BJ43" s="1074"/>
      <c r="BK43" s="1074"/>
      <c r="BL43" s="1074"/>
      <c r="BM43" s="1074"/>
      <c r="BN43" s="1074"/>
      <c r="BO43" s="1074"/>
      <c r="BP43" s="1074"/>
      <c r="BQ43" s="1074"/>
      <c r="BR43" s="1074"/>
      <c r="BS43" s="1074"/>
      <c r="BT43" s="1074"/>
      <c r="BU43" s="1074"/>
      <c r="BV43" s="1074"/>
      <c r="BW43" s="1074"/>
      <c r="BX43" s="1074"/>
      <c r="BY43" s="1074"/>
      <c r="BZ43" s="1074"/>
      <c r="CA43" s="1074"/>
      <c r="CB43" s="1074"/>
      <c r="CC43" s="1074"/>
      <c r="CD43" s="1074"/>
      <c r="CE43" s="1074"/>
      <c r="CF43" s="1074"/>
      <c r="CG43" s="1074"/>
      <c r="CH43" s="1074"/>
      <c r="CI43" s="1074"/>
      <c r="CJ43" s="1074"/>
      <c r="CK43" s="1074"/>
      <c r="CL43" s="1074"/>
      <c r="CM43" s="1074"/>
      <c r="CN43" s="1074"/>
      <c r="CO43" s="1074"/>
      <c r="CP43" s="1074"/>
      <c r="CQ43" s="1074"/>
      <c r="CR43" s="1074"/>
      <c r="CS43" s="1074"/>
      <c r="CT43" s="1074"/>
      <c r="CU43" s="1074"/>
      <c r="CV43" s="1074"/>
      <c r="CW43" s="1074"/>
      <c r="CX43" s="1074"/>
      <c r="CY43" s="1074"/>
      <c r="CZ43" s="1074"/>
      <c r="DA43" s="1074"/>
      <c r="DB43" s="1074"/>
      <c r="DC43" s="1078"/>
    </row>
    <row r="44" spans="2:109">
      <c r="B44" s="728"/>
      <c r="AN44" s="1069"/>
      <c r="AO44" s="1075"/>
      <c r="AP44" s="1075"/>
      <c r="AQ44" s="1075"/>
      <c r="AR44" s="1075"/>
      <c r="AS44" s="1075"/>
      <c r="AT44" s="1075"/>
      <c r="AU44" s="1075"/>
      <c r="AV44" s="1075"/>
      <c r="AW44" s="1075"/>
      <c r="AX44" s="1075"/>
      <c r="AY44" s="1075"/>
      <c r="AZ44" s="1075"/>
      <c r="BA44" s="1075"/>
      <c r="BB44" s="1075"/>
      <c r="BC44" s="1075"/>
      <c r="BD44" s="1075"/>
      <c r="BE44" s="1075"/>
      <c r="BF44" s="1075"/>
      <c r="BG44" s="1075"/>
      <c r="BH44" s="1075"/>
      <c r="BI44" s="1075"/>
      <c r="BJ44" s="1075"/>
      <c r="BK44" s="1075"/>
      <c r="BL44" s="1075"/>
      <c r="BM44" s="1075"/>
      <c r="BN44" s="1075"/>
      <c r="BO44" s="1075"/>
      <c r="BP44" s="1075"/>
      <c r="BQ44" s="1075"/>
      <c r="BR44" s="1075"/>
      <c r="BS44" s="1075"/>
      <c r="BT44" s="1075"/>
      <c r="BU44" s="1075"/>
      <c r="BV44" s="1075"/>
      <c r="BW44" s="1075"/>
      <c r="BX44" s="1075"/>
      <c r="BY44" s="1075"/>
      <c r="BZ44" s="1075"/>
      <c r="CA44" s="1075"/>
      <c r="CB44" s="1075"/>
      <c r="CC44" s="1075"/>
      <c r="CD44" s="1075"/>
      <c r="CE44" s="1075"/>
      <c r="CF44" s="1075"/>
      <c r="CG44" s="1075"/>
      <c r="CH44" s="1075"/>
      <c r="CI44" s="1075"/>
      <c r="CJ44" s="1075"/>
      <c r="CK44" s="1075"/>
      <c r="CL44" s="1075"/>
      <c r="CM44" s="1075"/>
      <c r="CN44" s="1075"/>
      <c r="CO44" s="1075"/>
      <c r="CP44" s="1075"/>
      <c r="CQ44" s="1075"/>
      <c r="CR44" s="1075"/>
      <c r="CS44" s="1075"/>
      <c r="CT44" s="1075"/>
      <c r="CU44" s="1075"/>
      <c r="CV44" s="1075"/>
      <c r="CW44" s="1075"/>
      <c r="CX44" s="1075"/>
      <c r="CY44" s="1075"/>
      <c r="CZ44" s="1075"/>
      <c r="DA44" s="1075"/>
      <c r="DB44" s="1075"/>
      <c r="DC44" s="1079"/>
    </row>
    <row r="45" spans="2:109">
      <c r="B45" s="728"/>
      <c r="AN45" s="1069"/>
      <c r="AO45" s="1075"/>
      <c r="AP45" s="1075"/>
      <c r="AQ45" s="1075"/>
      <c r="AR45" s="1075"/>
      <c r="AS45" s="1075"/>
      <c r="AT45" s="1075"/>
      <c r="AU45" s="1075"/>
      <c r="AV45" s="1075"/>
      <c r="AW45" s="1075"/>
      <c r="AX45" s="1075"/>
      <c r="AY45" s="1075"/>
      <c r="AZ45" s="1075"/>
      <c r="BA45" s="1075"/>
      <c r="BB45" s="1075"/>
      <c r="BC45" s="1075"/>
      <c r="BD45" s="1075"/>
      <c r="BE45" s="1075"/>
      <c r="BF45" s="1075"/>
      <c r="BG45" s="1075"/>
      <c r="BH45" s="1075"/>
      <c r="BI45" s="1075"/>
      <c r="BJ45" s="1075"/>
      <c r="BK45" s="1075"/>
      <c r="BL45" s="1075"/>
      <c r="BM45" s="1075"/>
      <c r="BN45" s="1075"/>
      <c r="BO45" s="1075"/>
      <c r="BP45" s="1075"/>
      <c r="BQ45" s="1075"/>
      <c r="BR45" s="1075"/>
      <c r="BS45" s="1075"/>
      <c r="BT45" s="1075"/>
      <c r="BU45" s="1075"/>
      <c r="BV45" s="1075"/>
      <c r="BW45" s="1075"/>
      <c r="BX45" s="1075"/>
      <c r="BY45" s="1075"/>
      <c r="BZ45" s="1075"/>
      <c r="CA45" s="1075"/>
      <c r="CB45" s="1075"/>
      <c r="CC45" s="1075"/>
      <c r="CD45" s="1075"/>
      <c r="CE45" s="1075"/>
      <c r="CF45" s="1075"/>
      <c r="CG45" s="1075"/>
      <c r="CH45" s="1075"/>
      <c r="CI45" s="1075"/>
      <c r="CJ45" s="1075"/>
      <c r="CK45" s="1075"/>
      <c r="CL45" s="1075"/>
      <c r="CM45" s="1075"/>
      <c r="CN45" s="1075"/>
      <c r="CO45" s="1075"/>
      <c r="CP45" s="1075"/>
      <c r="CQ45" s="1075"/>
      <c r="CR45" s="1075"/>
      <c r="CS45" s="1075"/>
      <c r="CT45" s="1075"/>
      <c r="CU45" s="1075"/>
      <c r="CV45" s="1075"/>
      <c r="CW45" s="1075"/>
      <c r="CX45" s="1075"/>
      <c r="CY45" s="1075"/>
      <c r="CZ45" s="1075"/>
      <c r="DA45" s="1075"/>
      <c r="DB45" s="1075"/>
      <c r="DC45" s="1079"/>
    </row>
    <row r="46" spans="2:109">
      <c r="B46" s="728"/>
      <c r="AN46" s="1069"/>
      <c r="AO46" s="1075"/>
      <c r="AP46" s="1075"/>
      <c r="AQ46" s="1075"/>
      <c r="AR46" s="1075"/>
      <c r="AS46" s="1075"/>
      <c r="AT46" s="1075"/>
      <c r="AU46" s="1075"/>
      <c r="AV46" s="1075"/>
      <c r="AW46" s="1075"/>
      <c r="AX46" s="1075"/>
      <c r="AY46" s="1075"/>
      <c r="AZ46" s="1075"/>
      <c r="BA46" s="1075"/>
      <c r="BB46" s="1075"/>
      <c r="BC46" s="1075"/>
      <c r="BD46" s="1075"/>
      <c r="BE46" s="1075"/>
      <c r="BF46" s="1075"/>
      <c r="BG46" s="1075"/>
      <c r="BH46" s="1075"/>
      <c r="BI46" s="1075"/>
      <c r="BJ46" s="1075"/>
      <c r="BK46" s="1075"/>
      <c r="BL46" s="1075"/>
      <c r="BM46" s="1075"/>
      <c r="BN46" s="1075"/>
      <c r="BO46" s="1075"/>
      <c r="BP46" s="1075"/>
      <c r="BQ46" s="1075"/>
      <c r="BR46" s="1075"/>
      <c r="BS46" s="1075"/>
      <c r="BT46" s="1075"/>
      <c r="BU46" s="1075"/>
      <c r="BV46" s="1075"/>
      <c r="BW46" s="1075"/>
      <c r="BX46" s="1075"/>
      <c r="BY46" s="1075"/>
      <c r="BZ46" s="1075"/>
      <c r="CA46" s="1075"/>
      <c r="CB46" s="1075"/>
      <c r="CC46" s="1075"/>
      <c r="CD46" s="1075"/>
      <c r="CE46" s="1075"/>
      <c r="CF46" s="1075"/>
      <c r="CG46" s="1075"/>
      <c r="CH46" s="1075"/>
      <c r="CI46" s="1075"/>
      <c r="CJ46" s="1075"/>
      <c r="CK46" s="1075"/>
      <c r="CL46" s="1075"/>
      <c r="CM46" s="1075"/>
      <c r="CN46" s="1075"/>
      <c r="CO46" s="1075"/>
      <c r="CP46" s="1075"/>
      <c r="CQ46" s="1075"/>
      <c r="CR46" s="1075"/>
      <c r="CS46" s="1075"/>
      <c r="CT46" s="1075"/>
      <c r="CU46" s="1075"/>
      <c r="CV46" s="1075"/>
      <c r="CW46" s="1075"/>
      <c r="CX46" s="1075"/>
      <c r="CY46" s="1075"/>
      <c r="CZ46" s="1075"/>
      <c r="DA46" s="1075"/>
      <c r="DB46" s="1075"/>
      <c r="DC46" s="1079"/>
    </row>
    <row r="47" spans="2:109">
      <c r="B47" s="728"/>
      <c r="AN47" s="1070"/>
      <c r="AO47" s="1076"/>
      <c r="AP47" s="1076"/>
      <c r="AQ47" s="1076"/>
      <c r="AR47" s="1076"/>
      <c r="AS47" s="1076"/>
      <c r="AT47" s="1076"/>
      <c r="AU47" s="1076"/>
      <c r="AV47" s="1076"/>
      <c r="AW47" s="1076"/>
      <c r="AX47" s="1076"/>
      <c r="AY47" s="1076"/>
      <c r="AZ47" s="1076"/>
      <c r="BA47" s="1076"/>
      <c r="BB47" s="1076"/>
      <c r="BC47" s="1076"/>
      <c r="BD47" s="1076"/>
      <c r="BE47" s="1076"/>
      <c r="BF47" s="1076"/>
      <c r="BG47" s="1076"/>
      <c r="BH47" s="1076"/>
      <c r="BI47" s="1076"/>
      <c r="BJ47" s="1076"/>
      <c r="BK47" s="1076"/>
      <c r="BL47" s="1076"/>
      <c r="BM47" s="1076"/>
      <c r="BN47" s="1076"/>
      <c r="BO47" s="1076"/>
      <c r="BP47" s="1076"/>
      <c r="BQ47" s="1076"/>
      <c r="BR47" s="1076"/>
      <c r="BS47" s="1076"/>
      <c r="BT47" s="1076"/>
      <c r="BU47" s="1076"/>
      <c r="BV47" s="1076"/>
      <c r="BW47" s="1076"/>
      <c r="BX47" s="1076"/>
      <c r="BY47" s="1076"/>
      <c r="BZ47" s="1076"/>
      <c r="CA47" s="1076"/>
      <c r="CB47" s="1076"/>
      <c r="CC47" s="1076"/>
      <c r="CD47" s="1076"/>
      <c r="CE47" s="1076"/>
      <c r="CF47" s="1076"/>
      <c r="CG47" s="1076"/>
      <c r="CH47" s="1076"/>
      <c r="CI47" s="1076"/>
      <c r="CJ47" s="1076"/>
      <c r="CK47" s="1076"/>
      <c r="CL47" s="1076"/>
      <c r="CM47" s="1076"/>
      <c r="CN47" s="1076"/>
      <c r="CO47" s="1076"/>
      <c r="CP47" s="1076"/>
      <c r="CQ47" s="1076"/>
      <c r="CR47" s="1076"/>
      <c r="CS47" s="1076"/>
      <c r="CT47" s="1076"/>
      <c r="CU47" s="1076"/>
      <c r="CV47" s="1076"/>
      <c r="CW47" s="1076"/>
      <c r="CX47" s="1076"/>
      <c r="CY47" s="1076"/>
      <c r="CZ47" s="1076"/>
      <c r="DA47" s="1076"/>
      <c r="DB47" s="1076"/>
      <c r="DC47" s="1080"/>
    </row>
    <row r="48" spans="2:109">
      <c r="B48" s="728"/>
      <c r="H48" s="1052"/>
      <c r="I48" s="1052"/>
      <c r="J48" s="1052"/>
      <c r="AN48" s="1052"/>
      <c r="AO48" s="1052"/>
      <c r="AP48" s="1052"/>
      <c r="AZ48" s="1052"/>
      <c r="BA48" s="1052"/>
      <c r="BB48" s="1052"/>
      <c r="BL48" s="1052"/>
      <c r="BM48" s="1052"/>
      <c r="BN48" s="1052"/>
      <c r="BX48" s="1052"/>
      <c r="BY48" s="1052"/>
      <c r="BZ48" s="1052"/>
      <c r="CJ48" s="1052"/>
      <c r="CK48" s="1052"/>
      <c r="CL48" s="1052"/>
      <c r="CV48" s="1052"/>
      <c r="CW48" s="1052"/>
      <c r="CX48" s="1052"/>
    </row>
    <row r="49" spans="1:109">
      <c r="B49" s="728"/>
      <c r="AN49" s="363" t="s">
        <v>167</v>
      </c>
    </row>
    <row r="50" spans="1:109">
      <c r="B50" s="728"/>
      <c r="G50" s="1049"/>
      <c r="H50" s="1049"/>
      <c r="I50" s="1049"/>
      <c r="J50" s="1049"/>
      <c r="K50" s="1057"/>
      <c r="L50" s="1057"/>
      <c r="M50" s="1064"/>
      <c r="N50" s="1064"/>
      <c r="AN50" s="107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73" t="s">
        <v>533</v>
      </c>
      <c r="BQ50" s="1073"/>
      <c r="BR50" s="1073"/>
      <c r="BS50" s="1073"/>
      <c r="BT50" s="1073"/>
      <c r="BU50" s="1073"/>
      <c r="BV50" s="1073"/>
      <c r="BW50" s="1073"/>
      <c r="BX50" s="1073" t="s">
        <v>534</v>
      </c>
      <c r="BY50" s="1073"/>
      <c r="BZ50" s="1073"/>
      <c r="CA50" s="1073"/>
      <c r="CB50" s="1073"/>
      <c r="CC50" s="1073"/>
      <c r="CD50" s="1073"/>
      <c r="CE50" s="1073"/>
      <c r="CF50" s="1073" t="s">
        <v>535</v>
      </c>
      <c r="CG50" s="1073"/>
      <c r="CH50" s="1073"/>
      <c r="CI50" s="1073"/>
      <c r="CJ50" s="1073"/>
      <c r="CK50" s="1073"/>
      <c r="CL50" s="1073"/>
      <c r="CM50" s="1073"/>
      <c r="CN50" s="1073" t="s">
        <v>536</v>
      </c>
      <c r="CO50" s="1073"/>
      <c r="CP50" s="1073"/>
      <c r="CQ50" s="1073"/>
      <c r="CR50" s="1073"/>
      <c r="CS50" s="1073"/>
      <c r="CT50" s="1073"/>
      <c r="CU50" s="1073"/>
      <c r="CV50" s="1073" t="s">
        <v>537</v>
      </c>
      <c r="CW50" s="1073"/>
      <c r="CX50" s="1073"/>
      <c r="CY50" s="1073"/>
      <c r="CZ50" s="1073"/>
      <c r="DA50" s="1073"/>
      <c r="DB50" s="1073"/>
      <c r="DC50" s="1073"/>
    </row>
    <row r="51" spans="1:109" ht="13.5" customHeight="1">
      <c r="B51" s="728"/>
      <c r="G51" s="1050"/>
      <c r="H51" s="1050"/>
      <c r="I51" s="1054"/>
      <c r="J51" s="1054"/>
      <c r="K51" s="1058"/>
      <c r="L51" s="1058"/>
      <c r="M51" s="1058"/>
      <c r="N51" s="1058"/>
      <c r="AM51" s="1052"/>
      <c r="AN51" s="1072" t="s">
        <v>549</v>
      </c>
      <c r="AO51" s="1072"/>
      <c r="AP51" s="1072"/>
      <c r="AQ51" s="1072"/>
      <c r="AR51" s="1072"/>
      <c r="AS51" s="1072"/>
      <c r="AT51" s="1072"/>
      <c r="AU51" s="1072"/>
      <c r="AV51" s="1072"/>
      <c r="AW51" s="1072"/>
      <c r="AX51" s="1072"/>
      <c r="AY51" s="1072"/>
      <c r="AZ51" s="1072"/>
      <c r="BA51" s="1072"/>
      <c r="BB51" s="1072" t="s">
        <v>550</v>
      </c>
      <c r="BC51" s="1072"/>
      <c r="BD51" s="1072"/>
      <c r="BE51" s="1072"/>
      <c r="BF51" s="1072"/>
      <c r="BG51" s="1072"/>
      <c r="BH51" s="1072"/>
      <c r="BI51" s="1072"/>
      <c r="BJ51" s="1072"/>
      <c r="BK51" s="1072"/>
      <c r="BL51" s="1072"/>
      <c r="BM51" s="1072"/>
      <c r="BN51" s="1072"/>
      <c r="BO51" s="1072"/>
      <c r="BP51" s="1077">
        <v>50.2</v>
      </c>
      <c r="BQ51" s="1077"/>
      <c r="BR51" s="1077"/>
      <c r="BS51" s="1077"/>
      <c r="BT51" s="1077"/>
      <c r="BU51" s="1077"/>
      <c r="BV51" s="1077"/>
      <c r="BW51" s="1077"/>
      <c r="BX51" s="1077">
        <v>52.3</v>
      </c>
      <c r="BY51" s="1077"/>
      <c r="BZ51" s="1077"/>
      <c r="CA51" s="1077"/>
      <c r="CB51" s="1077"/>
      <c r="CC51" s="1077"/>
      <c r="CD51" s="1077"/>
      <c r="CE51" s="1077"/>
      <c r="CF51" s="1077">
        <v>57.3</v>
      </c>
      <c r="CG51" s="1077"/>
      <c r="CH51" s="1077"/>
      <c r="CI51" s="1077"/>
      <c r="CJ51" s="1077"/>
      <c r="CK51" s="1077"/>
      <c r="CL51" s="1077"/>
      <c r="CM51" s="1077"/>
      <c r="CN51" s="1077">
        <v>35.4</v>
      </c>
      <c r="CO51" s="1077"/>
      <c r="CP51" s="1077"/>
      <c r="CQ51" s="1077"/>
      <c r="CR51" s="1077"/>
      <c r="CS51" s="1077"/>
      <c r="CT51" s="1077"/>
      <c r="CU51" s="1077"/>
      <c r="CV51" s="1077">
        <v>34.700000000000003</v>
      </c>
      <c r="CW51" s="1077"/>
      <c r="CX51" s="1077"/>
      <c r="CY51" s="1077"/>
      <c r="CZ51" s="1077"/>
      <c r="DA51" s="1077"/>
      <c r="DB51" s="1077"/>
      <c r="DC51" s="1077"/>
    </row>
    <row r="52" spans="1:109">
      <c r="B52" s="728"/>
      <c r="G52" s="1050"/>
      <c r="H52" s="1050"/>
      <c r="I52" s="1054"/>
      <c r="J52" s="1054"/>
      <c r="K52" s="1058"/>
      <c r="L52" s="1058"/>
      <c r="M52" s="1058"/>
      <c r="N52" s="1058"/>
      <c r="AM52" s="1052"/>
      <c r="AN52" s="1072"/>
      <c r="AO52" s="1072"/>
      <c r="AP52" s="1072"/>
      <c r="AQ52" s="1072"/>
      <c r="AR52" s="1072"/>
      <c r="AS52" s="1072"/>
      <c r="AT52" s="1072"/>
      <c r="AU52" s="1072"/>
      <c r="AV52" s="1072"/>
      <c r="AW52" s="1072"/>
      <c r="AX52" s="1072"/>
      <c r="AY52" s="1072"/>
      <c r="AZ52" s="1072"/>
      <c r="BA52" s="1072"/>
      <c r="BB52" s="1072"/>
      <c r="BC52" s="1072"/>
      <c r="BD52" s="1072"/>
      <c r="BE52" s="1072"/>
      <c r="BF52" s="1072"/>
      <c r="BG52" s="1072"/>
      <c r="BH52" s="1072"/>
      <c r="BI52" s="1072"/>
      <c r="BJ52" s="1072"/>
      <c r="BK52" s="1072"/>
      <c r="BL52" s="1072"/>
      <c r="BM52" s="1072"/>
      <c r="BN52" s="1072"/>
      <c r="BO52" s="1072"/>
      <c r="BP52" s="1077"/>
      <c r="BQ52" s="1077"/>
      <c r="BR52" s="1077"/>
      <c r="BS52" s="1077"/>
      <c r="BT52" s="1077"/>
      <c r="BU52" s="1077"/>
      <c r="BV52" s="1077"/>
      <c r="BW52" s="1077"/>
      <c r="BX52" s="1077"/>
      <c r="BY52" s="1077"/>
      <c r="BZ52" s="1077"/>
      <c r="CA52" s="1077"/>
      <c r="CB52" s="1077"/>
      <c r="CC52" s="1077"/>
      <c r="CD52" s="1077"/>
      <c r="CE52" s="1077"/>
      <c r="CF52" s="1077"/>
      <c r="CG52" s="1077"/>
      <c r="CH52" s="1077"/>
      <c r="CI52" s="1077"/>
      <c r="CJ52" s="1077"/>
      <c r="CK52" s="1077"/>
      <c r="CL52" s="1077"/>
      <c r="CM52" s="1077"/>
      <c r="CN52" s="1077"/>
      <c r="CO52" s="1077"/>
      <c r="CP52" s="1077"/>
      <c r="CQ52" s="1077"/>
      <c r="CR52" s="1077"/>
      <c r="CS52" s="1077"/>
      <c r="CT52" s="1077"/>
      <c r="CU52" s="1077"/>
      <c r="CV52" s="1077"/>
      <c r="CW52" s="1077"/>
      <c r="CX52" s="1077"/>
      <c r="CY52" s="1077"/>
      <c r="CZ52" s="1077"/>
      <c r="DA52" s="1077"/>
      <c r="DB52" s="1077"/>
      <c r="DC52" s="1077"/>
    </row>
    <row r="53" spans="1:109">
      <c r="A53" s="1039"/>
      <c r="B53" s="728"/>
      <c r="G53" s="1050"/>
      <c r="H53" s="1050"/>
      <c r="I53" s="1049"/>
      <c r="J53" s="1049"/>
      <c r="K53" s="1058"/>
      <c r="L53" s="1058"/>
      <c r="M53" s="1058"/>
      <c r="N53" s="1058"/>
      <c r="AM53" s="1052"/>
      <c r="AN53" s="1072"/>
      <c r="AO53" s="1072"/>
      <c r="AP53" s="1072"/>
      <c r="AQ53" s="1072"/>
      <c r="AR53" s="1072"/>
      <c r="AS53" s="1072"/>
      <c r="AT53" s="1072"/>
      <c r="AU53" s="1072"/>
      <c r="AV53" s="1072"/>
      <c r="AW53" s="1072"/>
      <c r="AX53" s="1072"/>
      <c r="AY53" s="1072"/>
      <c r="AZ53" s="1072"/>
      <c r="BA53" s="1072"/>
      <c r="BB53" s="1072" t="s">
        <v>551</v>
      </c>
      <c r="BC53" s="1072"/>
      <c r="BD53" s="1072"/>
      <c r="BE53" s="1072"/>
      <c r="BF53" s="1072"/>
      <c r="BG53" s="1072"/>
      <c r="BH53" s="1072"/>
      <c r="BI53" s="1072"/>
      <c r="BJ53" s="1072"/>
      <c r="BK53" s="1072"/>
      <c r="BL53" s="1072"/>
      <c r="BM53" s="1072"/>
      <c r="BN53" s="1072"/>
      <c r="BO53" s="1072"/>
      <c r="BP53" s="1077">
        <v>64.5</v>
      </c>
      <c r="BQ53" s="1077"/>
      <c r="BR53" s="1077"/>
      <c r="BS53" s="1077"/>
      <c r="BT53" s="1077"/>
      <c r="BU53" s="1077"/>
      <c r="BV53" s="1077"/>
      <c r="BW53" s="1077"/>
      <c r="BX53" s="1077">
        <v>64</v>
      </c>
      <c r="BY53" s="1077"/>
      <c r="BZ53" s="1077"/>
      <c r="CA53" s="1077"/>
      <c r="CB53" s="1077"/>
      <c r="CC53" s="1077"/>
      <c r="CD53" s="1077"/>
      <c r="CE53" s="1077"/>
      <c r="CF53" s="1077">
        <v>65.400000000000006</v>
      </c>
      <c r="CG53" s="1077"/>
      <c r="CH53" s="1077"/>
      <c r="CI53" s="1077"/>
      <c r="CJ53" s="1077"/>
      <c r="CK53" s="1077"/>
      <c r="CL53" s="1077"/>
      <c r="CM53" s="1077"/>
      <c r="CN53" s="1077">
        <v>66.7</v>
      </c>
      <c r="CO53" s="1077"/>
      <c r="CP53" s="1077"/>
      <c r="CQ53" s="1077"/>
      <c r="CR53" s="1077"/>
      <c r="CS53" s="1077"/>
      <c r="CT53" s="1077"/>
      <c r="CU53" s="1077"/>
      <c r="CV53" s="1077">
        <v>67.5</v>
      </c>
      <c r="CW53" s="1077"/>
      <c r="CX53" s="1077"/>
      <c r="CY53" s="1077"/>
      <c r="CZ53" s="1077"/>
      <c r="DA53" s="1077"/>
      <c r="DB53" s="1077"/>
      <c r="DC53" s="1077"/>
    </row>
    <row r="54" spans="1:109">
      <c r="A54" s="1039"/>
      <c r="B54" s="728"/>
      <c r="G54" s="1050"/>
      <c r="H54" s="1050"/>
      <c r="I54" s="1049"/>
      <c r="J54" s="1049"/>
      <c r="K54" s="1058"/>
      <c r="L54" s="1058"/>
      <c r="M54" s="1058"/>
      <c r="N54" s="1058"/>
      <c r="AM54" s="1052"/>
      <c r="AN54" s="1072"/>
      <c r="AO54" s="1072"/>
      <c r="AP54" s="1072"/>
      <c r="AQ54" s="1072"/>
      <c r="AR54" s="1072"/>
      <c r="AS54" s="1072"/>
      <c r="AT54" s="1072"/>
      <c r="AU54" s="1072"/>
      <c r="AV54" s="1072"/>
      <c r="AW54" s="1072"/>
      <c r="AX54" s="1072"/>
      <c r="AY54" s="1072"/>
      <c r="AZ54" s="1072"/>
      <c r="BA54" s="1072"/>
      <c r="BB54" s="1072"/>
      <c r="BC54" s="1072"/>
      <c r="BD54" s="1072"/>
      <c r="BE54" s="1072"/>
      <c r="BF54" s="1072"/>
      <c r="BG54" s="1072"/>
      <c r="BH54" s="1072"/>
      <c r="BI54" s="1072"/>
      <c r="BJ54" s="1072"/>
      <c r="BK54" s="1072"/>
      <c r="BL54" s="1072"/>
      <c r="BM54" s="1072"/>
      <c r="BN54" s="1072"/>
      <c r="BO54" s="1072"/>
      <c r="BP54" s="1077"/>
      <c r="BQ54" s="1077"/>
      <c r="BR54" s="1077"/>
      <c r="BS54" s="1077"/>
      <c r="BT54" s="1077"/>
      <c r="BU54" s="1077"/>
      <c r="BV54" s="1077"/>
      <c r="BW54" s="1077"/>
      <c r="BX54" s="1077"/>
      <c r="BY54" s="1077"/>
      <c r="BZ54" s="1077"/>
      <c r="CA54" s="1077"/>
      <c r="CB54" s="1077"/>
      <c r="CC54" s="1077"/>
      <c r="CD54" s="1077"/>
      <c r="CE54" s="1077"/>
      <c r="CF54" s="1077"/>
      <c r="CG54" s="1077"/>
      <c r="CH54" s="1077"/>
      <c r="CI54" s="1077"/>
      <c r="CJ54" s="1077"/>
      <c r="CK54" s="1077"/>
      <c r="CL54" s="1077"/>
      <c r="CM54" s="1077"/>
      <c r="CN54" s="1077"/>
      <c r="CO54" s="1077"/>
      <c r="CP54" s="1077"/>
      <c r="CQ54" s="1077"/>
      <c r="CR54" s="1077"/>
      <c r="CS54" s="1077"/>
      <c r="CT54" s="1077"/>
      <c r="CU54" s="1077"/>
      <c r="CV54" s="1077"/>
      <c r="CW54" s="1077"/>
      <c r="CX54" s="1077"/>
      <c r="CY54" s="1077"/>
      <c r="CZ54" s="1077"/>
      <c r="DA54" s="1077"/>
      <c r="DB54" s="1077"/>
      <c r="DC54" s="1077"/>
    </row>
    <row r="55" spans="1:109">
      <c r="A55" s="1039"/>
      <c r="B55" s="728"/>
      <c r="G55" s="1049"/>
      <c r="H55" s="1049"/>
      <c r="I55" s="1049"/>
      <c r="J55" s="1049"/>
      <c r="K55" s="1058"/>
      <c r="L55" s="1058"/>
      <c r="M55" s="1058"/>
      <c r="N55" s="1058"/>
      <c r="AN55" s="1073" t="s">
        <v>519</v>
      </c>
      <c r="AO55" s="1073"/>
      <c r="AP55" s="1073"/>
      <c r="AQ55" s="1073"/>
      <c r="AR55" s="1073"/>
      <c r="AS55" s="1073"/>
      <c r="AT55" s="1073"/>
      <c r="AU55" s="1073"/>
      <c r="AV55" s="1073"/>
      <c r="AW55" s="1073"/>
      <c r="AX55" s="1073"/>
      <c r="AY55" s="1073"/>
      <c r="AZ55" s="1073"/>
      <c r="BA55" s="1073"/>
      <c r="BB55" s="1072" t="s">
        <v>550</v>
      </c>
      <c r="BC55" s="1072"/>
      <c r="BD55" s="1072"/>
      <c r="BE55" s="1072"/>
      <c r="BF55" s="1072"/>
      <c r="BG55" s="1072"/>
      <c r="BH55" s="1072"/>
      <c r="BI55" s="1072"/>
      <c r="BJ55" s="1072"/>
      <c r="BK55" s="1072"/>
      <c r="BL55" s="1072"/>
      <c r="BM55" s="1072"/>
      <c r="BN55" s="1072"/>
      <c r="BO55" s="1072"/>
      <c r="BP55" s="1077">
        <v>0</v>
      </c>
      <c r="BQ55" s="1077"/>
      <c r="BR55" s="1077"/>
      <c r="BS55" s="1077"/>
      <c r="BT55" s="1077"/>
      <c r="BU55" s="1077"/>
      <c r="BV55" s="1077"/>
      <c r="BW55" s="1077"/>
      <c r="BX55" s="1077">
        <v>0</v>
      </c>
      <c r="BY55" s="1077"/>
      <c r="BZ55" s="1077"/>
      <c r="CA55" s="1077"/>
      <c r="CB55" s="1077"/>
      <c r="CC55" s="1077"/>
      <c r="CD55" s="1077"/>
      <c r="CE55" s="1077"/>
      <c r="CF55" s="1077">
        <v>0</v>
      </c>
      <c r="CG55" s="1077"/>
      <c r="CH55" s="1077"/>
      <c r="CI55" s="1077"/>
      <c r="CJ55" s="1077"/>
      <c r="CK55" s="1077"/>
      <c r="CL55" s="1077"/>
      <c r="CM55" s="1077"/>
      <c r="CN55" s="1077">
        <v>0</v>
      </c>
      <c r="CO55" s="1077"/>
      <c r="CP55" s="1077"/>
      <c r="CQ55" s="1077"/>
      <c r="CR55" s="1077"/>
      <c r="CS55" s="1077"/>
      <c r="CT55" s="1077"/>
      <c r="CU55" s="1077"/>
      <c r="CV55" s="1077">
        <v>0</v>
      </c>
      <c r="CW55" s="1077"/>
      <c r="CX55" s="1077"/>
      <c r="CY55" s="1077"/>
      <c r="CZ55" s="1077"/>
      <c r="DA55" s="1077"/>
      <c r="DB55" s="1077"/>
      <c r="DC55" s="1077"/>
    </row>
    <row r="56" spans="1:109">
      <c r="A56" s="1039"/>
      <c r="B56" s="728"/>
      <c r="G56" s="1049"/>
      <c r="H56" s="1049"/>
      <c r="I56" s="1049"/>
      <c r="J56" s="1049"/>
      <c r="K56" s="1058"/>
      <c r="L56" s="1058"/>
      <c r="M56" s="1058"/>
      <c r="N56" s="1058"/>
      <c r="AN56" s="1073"/>
      <c r="AO56" s="1073"/>
      <c r="AP56" s="1073"/>
      <c r="AQ56" s="1073"/>
      <c r="AR56" s="1073"/>
      <c r="AS56" s="1073"/>
      <c r="AT56" s="1073"/>
      <c r="AU56" s="1073"/>
      <c r="AV56" s="1073"/>
      <c r="AW56" s="1073"/>
      <c r="AX56" s="1073"/>
      <c r="AY56" s="1073"/>
      <c r="AZ56" s="1073"/>
      <c r="BA56" s="1073"/>
      <c r="BB56" s="1072"/>
      <c r="BC56" s="1072"/>
      <c r="BD56" s="1072"/>
      <c r="BE56" s="1072"/>
      <c r="BF56" s="1072"/>
      <c r="BG56" s="1072"/>
      <c r="BH56" s="1072"/>
      <c r="BI56" s="1072"/>
      <c r="BJ56" s="1072"/>
      <c r="BK56" s="1072"/>
      <c r="BL56" s="1072"/>
      <c r="BM56" s="1072"/>
      <c r="BN56" s="1072"/>
      <c r="BO56" s="1072"/>
      <c r="BP56" s="1077"/>
      <c r="BQ56" s="1077"/>
      <c r="BR56" s="1077"/>
      <c r="BS56" s="1077"/>
      <c r="BT56" s="1077"/>
      <c r="BU56" s="1077"/>
      <c r="BV56" s="1077"/>
      <c r="BW56" s="1077"/>
      <c r="BX56" s="1077"/>
      <c r="BY56" s="1077"/>
      <c r="BZ56" s="1077"/>
      <c r="CA56" s="1077"/>
      <c r="CB56" s="1077"/>
      <c r="CC56" s="1077"/>
      <c r="CD56" s="1077"/>
      <c r="CE56" s="1077"/>
      <c r="CF56" s="1077"/>
      <c r="CG56" s="1077"/>
      <c r="CH56" s="1077"/>
      <c r="CI56" s="1077"/>
      <c r="CJ56" s="1077"/>
      <c r="CK56" s="1077"/>
      <c r="CL56" s="1077"/>
      <c r="CM56" s="1077"/>
      <c r="CN56" s="1077"/>
      <c r="CO56" s="1077"/>
      <c r="CP56" s="1077"/>
      <c r="CQ56" s="1077"/>
      <c r="CR56" s="1077"/>
      <c r="CS56" s="1077"/>
      <c r="CT56" s="1077"/>
      <c r="CU56" s="1077"/>
      <c r="CV56" s="1077"/>
      <c r="CW56" s="1077"/>
      <c r="CX56" s="1077"/>
      <c r="CY56" s="1077"/>
      <c r="CZ56" s="1077"/>
      <c r="DA56" s="1077"/>
      <c r="DB56" s="1077"/>
      <c r="DC56" s="1077"/>
    </row>
    <row r="57" spans="1:109" s="1039" customFormat="1">
      <c r="B57" s="1045"/>
      <c r="G57" s="1049"/>
      <c r="H57" s="1049"/>
      <c r="I57" s="1055"/>
      <c r="J57" s="1055"/>
      <c r="K57" s="1058"/>
      <c r="L57" s="1058"/>
      <c r="M57" s="1058"/>
      <c r="N57" s="1058"/>
      <c r="AM57" s="363"/>
      <c r="AN57" s="1073"/>
      <c r="AO57" s="1073"/>
      <c r="AP57" s="1073"/>
      <c r="AQ57" s="1073"/>
      <c r="AR57" s="1073"/>
      <c r="AS57" s="1073"/>
      <c r="AT57" s="1073"/>
      <c r="AU57" s="1073"/>
      <c r="AV57" s="1073"/>
      <c r="AW57" s="1073"/>
      <c r="AX57" s="1073"/>
      <c r="AY57" s="1073"/>
      <c r="AZ57" s="1073"/>
      <c r="BA57" s="1073"/>
      <c r="BB57" s="1072" t="s">
        <v>551</v>
      </c>
      <c r="BC57" s="1072"/>
      <c r="BD57" s="1072"/>
      <c r="BE57" s="1072"/>
      <c r="BF57" s="1072"/>
      <c r="BG57" s="1072"/>
      <c r="BH57" s="1072"/>
      <c r="BI57" s="1072"/>
      <c r="BJ57" s="1072"/>
      <c r="BK57" s="1072"/>
      <c r="BL57" s="1072"/>
      <c r="BM57" s="1072"/>
      <c r="BN57" s="1072"/>
      <c r="BO57" s="1072"/>
      <c r="BP57" s="1077">
        <v>60.1</v>
      </c>
      <c r="BQ57" s="1077"/>
      <c r="BR57" s="1077"/>
      <c r="BS57" s="1077"/>
      <c r="BT57" s="1077"/>
      <c r="BU57" s="1077"/>
      <c r="BV57" s="1077"/>
      <c r="BW57" s="1077"/>
      <c r="BX57" s="1077">
        <v>61.6</v>
      </c>
      <c r="BY57" s="1077"/>
      <c r="BZ57" s="1077"/>
      <c r="CA57" s="1077"/>
      <c r="CB57" s="1077"/>
      <c r="CC57" s="1077"/>
      <c r="CD57" s="1077"/>
      <c r="CE57" s="1077"/>
      <c r="CF57" s="1077">
        <v>64.3</v>
      </c>
      <c r="CG57" s="1077"/>
      <c r="CH57" s="1077"/>
      <c r="CI57" s="1077"/>
      <c r="CJ57" s="1077"/>
      <c r="CK57" s="1077"/>
      <c r="CL57" s="1077"/>
      <c r="CM57" s="1077"/>
      <c r="CN57" s="1077">
        <v>65.3</v>
      </c>
      <c r="CO57" s="1077"/>
      <c r="CP57" s="1077"/>
      <c r="CQ57" s="1077"/>
      <c r="CR57" s="1077"/>
      <c r="CS57" s="1077"/>
      <c r="CT57" s="1077"/>
      <c r="CU57" s="1077"/>
      <c r="CV57" s="1077">
        <v>66.599999999999994</v>
      </c>
      <c r="CW57" s="1077"/>
      <c r="CX57" s="1077"/>
      <c r="CY57" s="1077"/>
      <c r="CZ57" s="1077"/>
      <c r="DA57" s="1077"/>
      <c r="DB57" s="1077"/>
      <c r="DC57" s="1077"/>
      <c r="DD57" s="1082"/>
      <c r="DE57" s="1045"/>
    </row>
    <row r="58" spans="1:109" s="1039" customFormat="1">
      <c r="A58" s="363"/>
      <c r="B58" s="1045"/>
      <c r="G58" s="1049"/>
      <c r="H58" s="1049"/>
      <c r="I58" s="1055"/>
      <c r="J58" s="1055"/>
      <c r="K58" s="1058"/>
      <c r="L58" s="1058"/>
      <c r="M58" s="1058"/>
      <c r="N58" s="1058"/>
      <c r="AM58" s="363"/>
      <c r="AN58" s="1073"/>
      <c r="AO58" s="1073"/>
      <c r="AP58" s="1073"/>
      <c r="AQ58" s="1073"/>
      <c r="AR58" s="1073"/>
      <c r="AS58" s="1073"/>
      <c r="AT58" s="1073"/>
      <c r="AU58" s="1073"/>
      <c r="AV58" s="1073"/>
      <c r="AW58" s="1073"/>
      <c r="AX58" s="1073"/>
      <c r="AY58" s="1073"/>
      <c r="AZ58" s="1073"/>
      <c r="BA58" s="1073"/>
      <c r="BB58" s="1072"/>
      <c r="BC58" s="1072"/>
      <c r="BD58" s="1072"/>
      <c r="BE58" s="1072"/>
      <c r="BF58" s="1072"/>
      <c r="BG58" s="1072"/>
      <c r="BH58" s="1072"/>
      <c r="BI58" s="1072"/>
      <c r="BJ58" s="1072"/>
      <c r="BK58" s="1072"/>
      <c r="BL58" s="1072"/>
      <c r="BM58" s="1072"/>
      <c r="BN58" s="1072"/>
      <c r="BO58" s="1072"/>
      <c r="BP58" s="1077"/>
      <c r="BQ58" s="1077"/>
      <c r="BR58" s="1077"/>
      <c r="BS58" s="1077"/>
      <c r="BT58" s="1077"/>
      <c r="BU58" s="1077"/>
      <c r="BV58" s="1077"/>
      <c r="BW58" s="1077"/>
      <c r="BX58" s="1077"/>
      <c r="BY58" s="1077"/>
      <c r="BZ58" s="1077"/>
      <c r="CA58" s="1077"/>
      <c r="CB58" s="1077"/>
      <c r="CC58" s="1077"/>
      <c r="CD58" s="1077"/>
      <c r="CE58" s="1077"/>
      <c r="CF58" s="1077"/>
      <c r="CG58" s="1077"/>
      <c r="CH58" s="1077"/>
      <c r="CI58" s="1077"/>
      <c r="CJ58" s="1077"/>
      <c r="CK58" s="1077"/>
      <c r="CL58" s="1077"/>
      <c r="CM58" s="1077"/>
      <c r="CN58" s="1077"/>
      <c r="CO58" s="1077"/>
      <c r="CP58" s="1077"/>
      <c r="CQ58" s="1077"/>
      <c r="CR58" s="1077"/>
      <c r="CS58" s="1077"/>
      <c r="CT58" s="1077"/>
      <c r="CU58" s="1077"/>
      <c r="CV58" s="1077"/>
      <c r="CW58" s="1077"/>
      <c r="CX58" s="1077"/>
      <c r="CY58" s="1077"/>
      <c r="CZ58" s="1077"/>
      <c r="DA58" s="1077"/>
      <c r="DB58" s="1077"/>
      <c r="DC58" s="1077"/>
      <c r="DD58" s="1082"/>
      <c r="DE58" s="1045"/>
    </row>
    <row r="59" spans="1:109" s="1039" customFormat="1">
      <c r="A59" s="363"/>
      <c r="B59" s="1045"/>
      <c r="K59" s="1059"/>
      <c r="L59" s="1059"/>
      <c r="M59" s="1059"/>
      <c r="N59" s="1059"/>
      <c r="AQ59" s="1059"/>
      <c r="AR59" s="1059"/>
      <c r="AS59" s="1059"/>
      <c r="AT59" s="1059"/>
      <c r="BC59" s="1059"/>
      <c r="BD59" s="1059"/>
      <c r="BE59" s="1059"/>
      <c r="BF59" s="1059"/>
      <c r="BO59" s="1059"/>
      <c r="BP59" s="1059"/>
      <c r="BQ59" s="1059"/>
      <c r="BR59" s="1059"/>
      <c r="CA59" s="1059"/>
      <c r="CB59" s="1059"/>
      <c r="CC59" s="1059"/>
      <c r="CD59" s="1059"/>
      <c r="CM59" s="1059"/>
      <c r="CN59" s="1059"/>
      <c r="CO59" s="1059"/>
      <c r="CP59" s="1059"/>
      <c r="CY59" s="1059"/>
      <c r="CZ59" s="1059"/>
      <c r="DA59" s="1059"/>
      <c r="DB59" s="1059"/>
      <c r="DC59" s="1059"/>
      <c r="DD59" s="1082"/>
      <c r="DE59" s="1045"/>
    </row>
    <row r="60" spans="1:109" s="1039" customFormat="1">
      <c r="A60" s="363"/>
      <c r="B60" s="1045"/>
      <c r="K60" s="1059"/>
      <c r="L60" s="1059"/>
      <c r="M60" s="1059"/>
      <c r="N60" s="1059"/>
      <c r="AQ60" s="1059"/>
      <c r="AR60" s="1059"/>
      <c r="AS60" s="1059"/>
      <c r="AT60" s="1059"/>
      <c r="BC60" s="1059"/>
      <c r="BD60" s="1059"/>
      <c r="BE60" s="1059"/>
      <c r="BF60" s="1059"/>
      <c r="BO60" s="1059"/>
      <c r="BP60" s="1059"/>
      <c r="BQ60" s="1059"/>
      <c r="BR60" s="1059"/>
      <c r="CA60" s="1059"/>
      <c r="CB60" s="1059"/>
      <c r="CC60" s="1059"/>
      <c r="CD60" s="1059"/>
      <c r="CM60" s="1059"/>
      <c r="CN60" s="1059"/>
      <c r="CO60" s="1059"/>
      <c r="CP60" s="1059"/>
      <c r="CY60" s="1059"/>
      <c r="CZ60" s="1059"/>
      <c r="DA60" s="1059"/>
      <c r="DB60" s="1059"/>
      <c r="DC60" s="1059"/>
      <c r="DD60" s="1082"/>
      <c r="DE60" s="1045"/>
    </row>
    <row r="61" spans="1:109" s="1039" customFormat="1">
      <c r="A61" s="363"/>
      <c r="B61" s="1046"/>
      <c r="C61" s="1047"/>
      <c r="D61" s="1047"/>
      <c r="E61" s="1047"/>
      <c r="F61" s="1047"/>
      <c r="G61" s="1047"/>
      <c r="H61" s="1047"/>
      <c r="I61" s="1047"/>
      <c r="J61" s="1047"/>
      <c r="K61" s="1047"/>
      <c r="L61" s="1047"/>
      <c r="M61" s="1065"/>
      <c r="N61" s="1065"/>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047"/>
      <c r="AL61" s="1047"/>
      <c r="AM61" s="1047"/>
      <c r="AN61" s="1047"/>
      <c r="AO61" s="1047"/>
      <c r="AP61" s="1047"/>
      <c r="AQ61" s="1047"/>
      <c r="AR61" s="1047"/>
      <c r="AS61" s="1065"/>
      <c r="AT61" s="1065"/>
      <c r="AU61" s="1047"/>
      <c r="AV61" s="1047"/>
      <c r="AW61" s="1047"/>
      <c r="AX61" s="1047"/>
      <c r="AY61" s="1047"/>
      <c r="AZ61" s="1047"/>
      <c r="BA61" s="1047"/>
      <c r="BB61" s="1047"/>
      <c r="BC61" s="1047"/>
      <c r="BD61" s="1047"/>
      <c r="BE61" s="1065"/>
      <c r="BF61" s="1065"/>
      <c r="BG61" s="1047"/>
      <c r="BH61" s="1047"/>
      <c r="BI61" s="1047"/>
      <c r="BJ61" s="1047"/>
      <c r="BK61" s="1047"/>
      <c r="BL61" s="1047"/>
      <c r="BM61" s="1047"/>
      <c r="BN61" s="1047"/>
      <c r="BO61" s="1047"/>
      <c r="BP61" s="1047"/>
      <c r="BQ61" s="1065"/>
      <c r="BR61" s="1065"/>
      <c r="BS61" s="1047"/>
      <c r="BT61" s="1047"/>
      <c r="BU61" s="1047"/>
      <c r="BV61" s="1047"/>
      <c r="BW61" s="1047"/>
      <c r="BX61" s="1047"/>
      <c r="BY61" s="1047"/>
      <c r="BZ61" s="1047"/>
      <c r="CA61" s="1047"/>
      <c r="CB61" s="1047"/>
      <c r="CC61" s="1065"/>
      <c r="CD61" s="1065"/>
      <c r="CE61" s="1047"/>
      <c r="CF61" s="1047"/>
      <c r="CG61" s="1047"/>
      <c r="CH61" s="1047"/>
      <c r="CI61" s="1047"/>
      <c r="CJ61" s="1047"/>
      <c r="CK61" s="1047"/>
      <c r="CL61" s="1047"/>
      <c r="CM61" s="1047"/>
      <c r="CN61" s="1047"/>
      <c r="CO61" s="1065"/>
      <c r="CP61" s="1065"/>
      <c r="CQ61" s="1047"/>
      <c r="CR61" s="1047"/>
      <c r="CS61" s="1047"/>
      <c r="CT61" s="1047"/>
      <c r="CU61" s="1047"/>
      <c r="CV61" s="1047"/>
      <c r="CW61" s="1047"/>
      <c r="CX61" s="1047"/>
      <c r="CY61" s="1047"/>
      <c r="CZ61" s="1047"/>
      <c r="DA61" s="1065"/>
      <c r="DB61" s="1065"/>
      <c r="DC61" s="1065"/>
      <c r="DD61" s="1083"/>
      <c r="DE61" s="1045"/>
    </row>
    <row r="62" spans="1:109">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1044"/>
      <c r="AL62" s="1044"/>
      <c r="AM62" s="1044"/>
      <c r="AN62" s="1044"/>
      <c r="AO62" s="1044"/>
      <c r="AP62" s="1044"/>
      <c r="AQ62" s="1044"/>
      <c r="AR62" s="1044"/>
      <c r="AS62" s="1044"/>
      <c r="AT62" s="1044"/>
      <c r="AU62" s="1044"/>
      <c r="AV62" s="1044"/>
      <c r="AW62" s="1044"/>
      <c r="AX62" s="104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c r="CJ62" s="1044"/>
      <c r="CK62" s="1044"/>
      <c r="CL62" s="1044"/>
      <c r="CM62" s="1044"/>
      <c r="CN62" s="1044"/>
      <c r="CO62" s="1044"/>
      <c r="CP62" s="1044"/>
      <c r="CQ62" s="1044"/>
      <c r="CR62" s="1044"/>
      <c r="CS62" s="1044"/>
      <c r="CT62" s="1044"/>
      <c r="CU62" s="1044"/>
      <c r="CV62" s="1044"/>
      <c r="CW62" s="1044"/>
      <c r="CX62" s="1044"/>
      <c r="CY62" s="1044"/>
      <c r="CZ62" s="1044"/>
      <c r="DA62" s="1044"/>
      <c r="DB62" s="1044"/>
      <c r="DC62" s="1044"/>
      <c r="DD62" s="1044"/>
      <c r="DE62" s="829"/>
    </row>
    <row r="63" spans="1:109" ht="17.25">
      <c r="B63" s="737" t="s">
        <v>333</v>
      </c>
    </row>
    <row r="64" spans="1:109">
      <c r="B64" s="728"/>
      <c r="G64" s="1048"/>
      <c r="N64" s="1067"/>
      <c r="AM64" s="1048"/>
      <c r="AN64" s="1048" t="s">
        <v>547</v>
      </c>
      <c r="AP64" s="1039"/>
      <c r="AQ64" s="1039"/>
      <c r="AR64" s="1039"/>
      <c r="AY64" s="1048"/>
      <c r="BA64" s="1039"/>
      <c r="BB64" s="1039"/>
      <c r="BC64" s="1039"/>
      <c r="BK64" s="1048"/>
      <c r="BM64" s="1039"/>
      <c r="BN64" s="1039"/>
      <c r="BO64" s="1039"/>
      <c r="BW64" s="1048"/>
      <c r="BY64" s="1039"/>
      <c r="BZ64" s="1039"/>
      <c r="CA64" s="1039"/>
      <c r="CI64" s="1048"/>
      <c r="CK64" s="1039"/>
      <c r="CL64" s="1039"/>
      <c r="CM64" s="1039"/>
      <c r="CU64" s="1048"/>
      <c r="CW64" s="1039"/>
      <c r="CX64" s="1039"/>
      <c r="CY64" s="1039"/>
    </row>
    <row r="65" spans="2:107">
      <c r="B65" s="728"/>
      <c r="AN65" s="1068" t="s">
        <v>295</v>
      </c>
      <c r="AO65" s="1074"/>
      <c r="AP65" s="1074"/>
      <c r="AQ65" s="1074"/>
      <c r="AR65" s="1074"/>
      <c r="AS65" s="1074"/>
      <c r="AT65" s="1074"/>
      <c r="AU65" s="1074"/>
      <c r="AV65" s="1074"/>
      <c r="AW65" s="1074"/>
      <c r="AX65" s="1074"/>
      <c r="AY65" s="1074"/>
      <c r="AZ65" s="1074"/>
      <c r="BA65" s="1074"/>
      <c r="BB65" s="1074"/>
      <c r="BC65" s="1074"/>
      <c r="BD65" s="1074"/>
      <c r="BE65" s="1074"/>
      <c r="BF65" s="1074"/>
      <c r="BG65" s="1074"/>
      <c r="BH65" s="1074"/>
      <c r="BI65" s="1074"/>
      <c r="BJ65" s="1074"/>
      <c r="BK65" s="1074"/>
      <c r="BL65" s="1074"/>
      <c r="BM65" s="1074"/>
      <c r="BN65" s="1074"/>
      <c r="BO65" s="1074"/>
      <c r="BP65" s="1074"/>
      <c r="BQ65" s="1074"/>
      <c r="BR65" s="1074"/>
      <c r="BS65" s="1074"/>
      <c r="BT65" s="1074"/>
      <c r="BU65" s="1074"/>
      <c r="BV65" s="1074"/>
      <c r="BW65" s="1074"/>
      <c r="BX65" s="1074"/>
      <c r="BY65" s="1074"/>
      <c r="BZ65" s="1074"/>
      <c r="CA65" s="1074"/>
      <c r="CB65" s="1074"/>
      <c r="CC65" s="1074"/>
      <c r="CD65" s="1074"/>
      <c r="CE65" s="1074"/>
      <c r="CF65" s="1074"/>
      <c r="CG65" s="1074"/>
      <c r="CH65" s="1074"/>
      <c r="CI65" s="1074"/>
      <c r="CJ65" s="1074"/>
      <c r="CK65" s="1074"/>
      <c r="CL65" s="1074"/>
      <c r="CM65" s="1074"/>
      <c r="CN65" s="1074"/>
      <c r="CO65" s="1074"/>
      <c r="CP65" s="1074"/>
      <c r="CQ65" s="1074"/>
      <c r="CR65" s="1074"/>
      <c r="CS65" s="1074"/>
      <c r="CT65" s="1074"/>
      <c r="CU65" s="1074"/>
      <c r="CV65" s="1074"/>
      <c r="CW65" s="1074"/>
      <c r="CX65" s="1074"/>
      <c r="CY65" s="1074"/>
      <c r="CZ65" s="1074"/>
      <c r="DA65" s="1074"/>
      <c r="DB65" s="1074"/>
      <c r="DC65" s="1078"/>
    </row>
    <row r="66" spans="2:107">
      <c r="B66" s="728"/>
      <c r="AN66" s="1069"/>
      <c r="AO66" s="1075"/>
      <c r="AP66" s="1075"/>
      <c r="AQ66" s="1075"/>
      <c r="AR66" s="1075"/>
      <c r="AS66" s="1075"/>
      <c r="AT66" s="1075"/>
      <c r="AU66" s="1075"/>
      <c r="AV66" s="1075"/>
      <c r="AW66" s="1075"/>
      <c r="AX66" s="1075"/>
      <c r="AY66" s="1075"/>
      <c r="AZ66" s="1075"/>
      <c r="BA66" s="1075"/>
      <c r="BB66" s="1075"/>
      <c r="BC66" s="1075"/>
      <c r="BD66" s="1075"/>
      <c r="BE66" s="1075"/>
      <c r="BF66" s="1075"/>
      <c r="BG66" s="1075"/>
      <c r="BH66" s="1075"/>
      <c r="BI66" s="1075"/>
      <c r="BJ66" s="1075"/>
      <c r="BK66" s="1075"/>
      <c r="BL66" s="1075"/>
      <c r="BM66" s="1075"/>
      <c r="BN66" s="1075"/>
      <c r="BO66" s="1075"/>
      <c r="BP66" s="1075"/>
      <c r="BQ66" s="1075"/>
      <c r="BR66" s="1075"/>
      <c r="BS66" s="1075"/>
      <c r="BT66" s="1075"/>
      <c r="BU66" s="1075"/>
      <c r="BV66" s="1075"/>
      <c r="BW66" s="1075"/>
      <c r="BX66" s="1075"/>
      <c r="BY66" s="1075"/>
      <c r="BZ66" s="1075"/>
      <c r="CA66" s="1075"/>
      <c r="CB66" s="1075"/>
      <c r="CC66" s="1075"/>
      <c r="CD66" s="1075"/>
      <c r="CE66" s="1075"/>
      <c r="CF66" s="1075"/>
      <c r="CG66" s="1075"/>
      <c r="CH66" s="1075"/>
      <c r="CI66" s="1075"/>
      <c r="CJ66" s="1075"/>
      <c r="CK66" s="1075"/>
      <c r="CL66" s="1075"/>
      <c r="CM66" s="1075"/>
      <c r="CN66" s="1075"/>
      <c r="CO66" s="1075"/>
      <c r="CP66" s="1075"/>
      <c r="CQ66" s="1075"/>
      <c r="CR66" s="1075"/>
      <c r="CS66" s="1075"/>
      <c r="CT66" s="1075"/>
      <c r="CU66" s="1075"/>
      <c r="CV66" s="1075"/>
      <c r="CW66" s="1075"/>
      <c r="CX66" s="1075"/>
      <c r="CY66" s="1075"/>
      <c r="CZ66" s="1075"/>
      <c r="DA66" s="1075"/>
      <c r="DB66" s="1075"/>
      <c r="DC66" s="1079"/>
    </row>
    <row r="67" spans="2:107">
      <c r="B67" s="728"/>
      <c r="AN67" s="1069"/>
      <c r="AO67" s="1075"/>
      <c r="AP67" s="1075"/>
      <c r="AQ67" s="1075"/>
      <c r="AR67" s="1075"/>
      <c r="AS67" s="1075"/>
      <c r="AT67" s="1075"/>
      <c r="AU67" s="1075"/>
      <c r="AV67" s="1075"/>
      <c r="AW67" s="1075"/>
      <c r="AX67" s="1075"/>
      <c r="AY67" s="1075"/>
      <c r="AZ67" s="1075"/>
      <c r="BA67" s="1075"/>
      <c r="BB67" s="1075"/>
      <c r="BC67" s="1075"/>
      <c r="BD67" s="1075"/>
      <c r="BE67" s="1075"/>
      <c r="BF67" s="1075"/>
      <c r="BG67" s="1075"/>
      <c r="BH67" s="1075"/>
      <c r="BI67" s="1075"/>
      <c r="BJ67" s="1075"/>
      <c r="BK67" s="1075"/>
      <c r="BL67" s="1075"/>
      <c r="BM67" s="1075"/>
      <c r="BN67" s="1075"/>
      <c r="BO67" s="1075"/>
      <c r="BP67" s="1075"/>
      <c r="BQ67" s="1075"/>
      <c r="BR67" s="1075"/>
      <c r="BS67" s="1075"/>
      <c r="BT67" s="1075"/>
      <c r="BU67" s="1075"/>
      <c r="BV67" s="1075"/>
      <c r="BW67" s="1075"/>
      <c r="BX67" s="1075"/>
      <c r="BY67" s="1075"/>
      <c r="BZ67" s="1075"/>
      <c r="CA67" s="1075"/>
      <c r="CB67" s="1075"/>
      <c r="CC67" s="1075"/>
      <c r="CD67" s="1075"/>
      <c r="CE67" s="1075"/>
      <c r="CF67" s="1075"/>
      <c r="CG67" s="1075"/>
      <c r="CH67" s="1075"/>
      <c r="CI67" s="1075"/>
      <c r="CJ67" s="1075"/>
      <c r="CK67" s="1075"/>
      <c r="CL67" s="1075"/>
      <c r="CM67" s="1075"/>
      <c r="CN67" s="1075"/>
      <c r="CO67" s="1075"/>
      <c r="CP67" s="1075"/>
      <c r="CQ67" s="1075"/>
      <c r="CR67" s="1075"/>
      <c r="CS67" s="1075"/>
      <c r="CT67" s="1075"/>
      <c r="CU67" s="1075"/>
      <c r="CV67" s="1075"/>
      <c r="CW67" s="1075"/>
      <c r="CX67" s="1075"/>
      <c r="CY67" s="1075"/>
      <c r="CZ67" s="1075"/>
      <c r="DA67" s="1075"/>
      <c r="DB67" s="1075"/>
      <c r="DC67" s="1079"/>
    </row>
    <row r="68" spans="2:107">
      <c r="B68" s="728"/>
      <c r="AN68" s="1069"/>
      <c r="AO68" s="1075"/>
      <c r="AP68" s="1075"/>
      <c r="AQ68" s="1075"/>
      <c r="AR68" s="1075"/>
      <c r="AS68" s="1075"/>
      <c r="AT68" s="1075"/>
      <c r="AU68" s="1075"/>
      <c r="AV68" s="1075"/>
      <c r="AW68" s="1075"/>
      <c r="AX68" s="1075"/>
      <c r="AY68" s="1075"/>
      <c r="AZ68" s="1075"/>
      <c r="BA68" s="1075"/>
      <c r="BB68" s="1075"/>
      <c r="BC68" s="1075"/>
      <c r="BD68" s="1075"/>
      <c r="BE68" s="1075"/>
      <c r="BF68" s="1075"/>
      <c r="BG68" s="1075"/>
      <c r="BH68" s="1075"/>
      <c r="BI68" s="1075"/>
      <c r="BJ68" s="1075"/>
      <c r="BK68" s="1075"/>
      <c r="BL68" s="1075"/>
      <c r="BM68" s="1075"/>
      <c r="BN68" s="1075"/>
      <c r="BO68" s="1075"/>
      <c r="BP68" s="1075"/>
      <c r="BQ68" s="1075"/>
      <c r="BR68" s="1075"/>
      <c r="BS68" s="1075"/>
      <c r="BT68" s="1075"/>
      <c r="BU68" s="1075"/>
      <c r="BV68" s="1075"/>
      <c r="BW68" s="1075"/>
      <c r="BX68" s="1075"/>
      <c r="BY68" s="1075"/>
      <c r="BZ68" s="1075"/>
      <c r="CA68" s="1075"/>
      <c r="CB68" s="1075"/>
      <c r="CC68" s="1075"/>
      <c r="CD68" s="1075"/>
      <c r="CE68" s="1075"/>
      <c r="CF68" s="1075"/>
      <c r="CG68" s="1075"/>
      <c r="CH68" s="1075"/>
      <c r="CI68" s="1075"/>
      <c r="CJ68" s="1075"/>
      <c r="CK68" s="1075"/>
      <c r="CL68" s="1075"/>
      <c r="CM68" s="1075"/>
      <c r="CN68" s="1075"/>
      <c r="CO68" s="1075"/>
      <c r="CP68" s="1075"/>
      <c r="CQ68" s="1075"/>
      <c r="CR68" s="1075"/>
      <c r="CS68" s="1075"/>
      <c r="CT68" s="1075"/>
      <c r="CU68" s="1075"/>
      <c r="CV68" s="1075"/>
      <c r="CW68" s="1075"/>
      <c r="CX68" s="1075"/>
      <c r="CY68" s="1075"/>
      <c r="CZ68" s="1075"/>
      <c r="DA68" s="1075"/>
      <c r="DB68" s="1075"/>
      <c r="DC68" s="1079"/>
    </row>
    <row r="69" spans="2:107">
      <c r="B69" s="728"/>
      <c r="AN69" s="1070"/>
      <c r="AO69" s="1076"/>
      <c r="AP69" s="1076"/>
      <c r="AQ69" s="1076"/>
      <c r="AR69" s="1076"/>
      <c r="AS69" s="1076"/>
      <c r="AT69" s="1076"/>
      <c r="AU69" s="1076"/>
      <c r="AV69" s="1076"/>
      <c r="AW69" s="1076"/>
      <c r="AX69" s="1076"/>
      <c r="AY69" s="1076"/>
      <c r="AZ69" s="1076"/>
      <c r="BA69" s="1076"/>
      <c r="BB69" s="1076"/>
      <c r="BC69" s="1076"/>
      <c r="BD69" s="1076"/>
      <c r="BE69" s="1076"/>
      <c r="BF69" s="1076"/>
      <c r="BG69" s="1076"/>
      <c r="BH69" s="1076"/>
      <c r="BI69" s="1076"/>
      <c r="BJ69" s="1076"/>
      <c r="BK69" s="1076"/>
      <c r="BL69" s="1076"/>
      <c r="BM69" s="1076"/>
      <c r="BN69" s="1076"/>
      <c r="BO69" s="1076"/>
      <c r="BP69" s="1076"/>
      <c r="BQ69" s="1076"/>
      <c r="BR69" s="1076"/>
      <c r="BS69" s="1076"/>
      <c r="BT69" s="1076"/>
      <c r="BU69" s="1076"/>
      <c r="BV69" s="1076"/>
      <c r="BW69" s="1076"/>
      <c r="BX69" s="1076"/>
      <c r="BY69" s="1076"/>
      <c r="BZ69" s="1076"/>
      <c r="CA69" s="1076"/>
      <c r="CB69" s="1076"/>
      <c r="CC69" s="1076"/>
      <c r="CD69" s="1076"/>
      <c r="CE69" s="1076"/>
      <c r="CF69" s="1076"/>
      <c r="CG69" s="1076"/>
      <c r="CH69" s="1076"/>
      <c r="CI69" s="1076"/>
      <c r="CJ69" s="1076"/>
      <c r="CK69" s="1076"/>
      <c r="CL69" s="1076"/>
      <c r="CM69" s="1076"/>
      <c r="CN69" s="1076"/>
      <c r="CO69" s="1076"/>
      <c r="CP69" s="1076"/>
      <c r="CQ69" s="1076"/>
      <c r="CR69" s="1076"/>
      <c r="CS69" s="1076"/>
      <c r="CT69" s="1076"/>
      <c r="CU69" s="1076"/>
      <c r="CV69" s="1076"/>
      <c r="CW69" s="1076"/>
      <c r="CX69" s="1076"/>
      <c r="CY69" s="1076"/>
      <c r="CZ69" s="1076"/>
      <c r="DA69" s="1076"/>
      <c r="DB69" s="1076"/>
      <c r="DC69" s="1080"/>
    </row>
    <row r="70" spans="2:107">
      <c r="B70" s="728"/>
      <c r="H70" s="1053"/>
      <c r="I70" s="1053"/>
      <c r="J70" s="1056"/>
      <c r="K70" s="1056"/>
      <c r="L70" s="1063"/>
      <c r="M70" s="1056"/>
      <c r="N70" s="1063"/>
      <c r="AN70" s="1052"/>
      <c r="AO70" s="1052"/>
      <c r="AP70" s="1052"/>
      <c r="AZ70" s="1052"/>
      <c r="BA70" s="1052"/>
      <c r="BB70" s="1052"/>
      <c r="BL70" s="1052"/>
      <c r="BM70" s="1052"/>
      <c r="BN70" s="1052"/>
      <c r="BX70" s="1052"/>
      <c r="BY70" s="1052"/>
      <c r="BZ70" s="1052"/>
      <c r="CJ70" s="1052"/>
      <c r="CK70" s="1052"/>
      <c r="CL70" s="1052"/>
      <c r="CV70" s="1052"/>
      <c r="CW70" s="1052"/>
      <c r="CX70" s="1052"/>
    </row>
    <row r="71" spans="2:107">
      <c r="B71" s="728"/>
      <c r="G71" s="1051"/>
      <c r="I71" s="1055"/>
      <c r="J71" s="1056"/>
      <c r="K71" s="1056"/>
      <c r="L71" s="1063"/>
      <c r="M71" s="1056"/>
      <c r="N71" s="1063"/>
      <c r="AM71" s="1051"/>
      <c r="AN71" s="363" t="s">
        <v>167</v>
      </c>
    </row>
    <row r="72" spans="2:107">
      <c r="B72" s="728"/>
      <c r="G72" s="1049"/>
      <c r="H72" s="1049"/>
      <c r="I72" s="1049"/>
      <c r="J72" s="1049"/>
      <c r="K72" s="1057"/>
      <c r="L72" s="1057"/>
      <c r="M72" s="1064"/>
      <c r="N72" s="1064"/>
      <c r="AN72" s="107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73" t="s">
        <v>533</v>
      </c>
      <c r="BQ72" s="1073"/>
      <c r="BR72" s="1073"/>
      <c r="BS72" s="1073"/>
      <c r="BT72" s="1073"/>
      <c r="BU72" s="1073"/>
      <c r="BV72" s="1073"/>
      <c r="BW72" s="1073"/>
      <c r="BX72" s="1073" t="s">
        <v>534</v>
      </c>
      <c r="BY72" s="1073"/>
      <c r="BZ72" s="1073"/>
      <c r="CA72" s="1073"/>
      <c r="CB72" s="1073"/>
      <c r="CC72" s="1073"/>
      <c r="CD72" s="1073"/>
      <c r="CE72" s="1073"/>
      <c r="CF72" s="1073" t="s">
        <v>535</v>
      </c>
      <c r="CG72" s="1073"/>
      <c r="CH72" s="1073"/>
      <c r="CI72" s="1073"/>
      <c r="CJ72" s="1073"/>
      <c r="CK72" s="1073"/>
      <c r="CL72" s="1073"/>
      <c r="CM72" s="1073"/>
      <c r="CN72" s="1073" t="s">
        <v>536</v>
      </c>
      <c r="CO72" s="1073"/>
      <c r="CP72" s="1073"/>
      <c r="CQ72" s="1073"/>
      <c r="CR72" s="1073"/>
      <c r="CS72" s="1073"/>
      <c r="CT72" s="1073"/>
      <c r="CU72" s="1073"/>
      <c r="CV72" s="1073" t="s">
        <v>537</v>
      </c>
      <c r="CW72" s="1073"/>
      <c r="CX72" s="1073"/>
      <c r="CY72" s="1073"/>
      <c r="CZ72" s="1073"/>
      <c r="DA72" s="1073"/>
      <c r="DB72" s="1073"/>
      <c r="DC72" s="1073"/>
    </row>
    <row r="73" spans="2:107">
      <c r="B73" s="728"/>
      <c r="G73" s="1050"/>
      <c r="H73" s="1050"/>
      <c r="I73" s="1050"/>
      <c r="J73" s="1050"/>
      <c r="K73" s="1060"/>
      <c r="L73" s="1060"/>
      <c r="M73" s="1060"/>
      <c r="N73" s="1060"/>
      <c r="AM73" s="1052"/>
      <c r="AN73" s="1072" t="s">
        <v>549</v>
      </c>
      <c r="AO73" s="1072"/>
      <c r="AP73" s="1072"/>
      <c r="AQ73" s="1072"/>
      <c r="AR73" s="1072"/>
      <c r="AS73" s="1072"/>
      <c r="AT73" s="1072"/>
      <c r="AU73" s="1072"/>
      <c r="AV73" s="1072"/>
      <c r="AW73" s="1072"/>
      <c r="AX73" s="1072"/>
      <c r="AY73" s="1072"/>
      <c r="AZ73" s="1072"/>
      <c r="BA73" s="1072"/>
      <c r="BB73" s="1072" t="s">
        <v>550</v>
      </c>
      <c r="BC73" s="1072"/>
      <c r="BD73" s="1072"/>
      <c r="BE73" s="1072"/>
      <c r="BF73" s="1072"/>
      <c r="BG73" s="1072"/>
      <c r="BH73" s="1072"/>
      <c r="BI73" s="1072"/>
      <c r="BJ73" s="1072"/>
      <c r="BK73" s="1072"/>
      <c r="BL73" s="1072"/>
      <c r="BM73" s="1072"/>
      <c r="BN73" s="1072"/>
      <c r="BO73" s="1072"/>
      <c r="BP73" s="1077">
        <v>50.2</v>
      </c>
      <c r="BQ73" s="1077"/>
      <c r="BR73" s="1077"/>
      <c r="BS73" s="1077"/>
      <c r="BT73" s="1077"/>
      <c r="BU73" s="1077"/>
      <c r="BV73" s="1077"/>
      <c r="BW73" s="1077"/>
      <c r="BX73" s="1077">
        <v>52.3</v>
      </c>
      <c r="BY73" s="1077"/>
      <c r="BZ73" s="1077"/>
      <c r="CA73" s="1077"/>
      <c r="CB73" s="1077"/>
      <c r="CC73" s="1077"/>
      <c r="CD73" s="1077"/>
      <c r="CE73" s="1077"/>
      <c r="CF73" s="1077">
        <v>57.3</v>
      </c>
      <c r="CG73" s="1077"/>
      <c r="CH73" s="1077"/>
      <c r="CI73" s="1077"/>
      <c r="CJ73" s="1077"/>
      <c r="CK73" s="1077"/>
      <c r="CL73" s="1077"/>
      <c r="CM73" s="1077"/>
      <c r="CN73" s="1077">
        <v>35.4</v>
      </c>
      <c r="CO73" s="1077"/>
      <c r="CP73" s="1077"/>
      <c r="CQ73" s="1077"/>
      <c r="CR73" s="1077"/>
      <c r="CS73" s="1077"/>
      <c r="CT73" s="1077"/>
      <c r="CU73" s="1077"/>
      <c r="CV73" s="1077">
        <v>34.700000000000003</v>
      </c>
      <c r="CW73" s="1077"/>
      <c r="CX73" s="1077"/>
      <c r="CY73" s="1077"/>
      <c r="CZ73" s="1077"/>
      <c r="DA73" s="1077"/>
      <c r="DB73" s="1077"/>
      <c r="DC73" s="1077"/>
    </row>
    <row r="74" spans="2:107">
      <c r="B74" s="728"/>
      <c r="G74" s="1050"/>
      <c r="H74" s="1050"/>
      <c r="I74" s="1050"/>
      <c r="J74" s="1050"/>
      <c r="K74" s="1060"/>
      <c r="L74" s="1060"/>
      <c r="M74" s="1060"/>
      <c r="N74" s="1060"/>
      <c r="AM74" s="1052"/>
      <c r="AN74" s="1072"/>
      <c r="AO74" s="1072"/>
      <c r="AP74" s="1072"/>
      <c r="AQ74" s="1072"/>
      <c r="AR74" s="1072"/>
      <c r="AS74" s="1072"/>
      <c r="AT74" s="1072"/>
      <c r="AU74" s="1072"/>
      <c r="AV74" s="1072"/>
      <c r="AW74" s="1072"/>
      <c r="AX74" s="1072"/>
      <c r="AY74" s="1072"/>
      <c r="AZ74" s="1072"/>
      <c r="BA74" s="1072"/>
      <c r="BB74" s="1072"/>
      <c r="BC74" s="1072"/>
      <c r="BD74" s="1072"/>
      <c r="BE74" s="1072"/>
      <c r="BF74" s="1072"/>
      <c r="BG74" s="1072"/>
      <c r="BH74" s="1072"/>
      <c r="BI74" s="1072"/>
      <c r="BJ74" s="1072"/>
      <c r="BK74" s="1072"/>
      <c r="BL74" s="1072"/>
      <c r="BM74" s="1072"/>
      <c r="BN74" s="1072"/>
      <c r="BO74" s="1072"/>
      <c r="BP74" s="1077"/>
      <c r="BQ74" s="1077"/>
      <c r="BR74" s="1077"/>
      <c r="BS74" s="1077"/>
      <c r="BT74" s="1077"/>
      <c r="BU74" s="1077"/>
      <c r="BV74" s="1077"/>
      <c r="BW74" s="1077"/>
      <c r="BX74" s="1077"/>
      <c r="BY74" s="1077"/>
      <c r="BZ74" s="1077"/>
      <c r="CA74" s="1077"/>
      <c r="CB74" s="1077"/>
      <c r="CC74" s="1077"/>
      <c r="CD74" s="1077"/>
      <c r="CE74" s="1077"/>
      <c r="CF74" s="1077"/>
      <c r="CG74" s="1077"/>
      <c r="CH74" s="1077"/>
      <c r="CI74" s="1077"/>
      <c r="CJ74" s="1077"/>
      <c r="CK74" s="1077"/>
      <c r="CL74" s="1077"/>
      <c r="CM74" s="1077"/>
      <c r="CN74" s="1077"/>
      <c r="CO74" s="1077"/>
      <c r="CP74" s="1077"/>
      <c r="CQ74" s="1077"/>
      <c r="CR74" s="1077"/>
      <c r="CS74" s="1077"/>
      <c r="CT74" s="1077"/>
      <c r="CU74" s="1077"/>
      <c r="CV74" s="1077"/>
      <c r="CW74" s="1077"/>
      <c r="CX74" s="1077"/>
      <c r="CY74" s="1077"/>
      <c r="CZ74" s="1077"/>
      <c r="DA74" s="1077"/>
      <c r="DB74" s="1077"/>
      <c r="DC74" s="1077"/>
    </row>
    <row r="75" spans="2:107">
      <c r="B75" s="728"/>
      <c r="G75" s="1050"/>
      <c r="H75" s="1050"/>
      <c r="I75" s="1049"/>
      <c r="J75" s="1049"/>
      <c r="K75" s="1058"/>
      <c r="L75" s="1058"/>
      <c r="M75" s="1058"/>
      <c r="N75" s="1058"/>
      <c r="AM75" s="1052"/>
      <c r="AN75" s="1072"/>
      <c r="AO75" s="1072"/>
      <c r="AP75" s="1072"/>
      <c r="AQ75" s="1072"/>
      <c r="AR75" s="1072"/>
      <c r="AS75" s="1072"/>
      <c r="AT75" s="1072"/>
      <c r="AU75" s="1072"/>
      <c r="AV75" s="1072"/>
      <c r="AW75" s="1072"/>
      <c r="AX75" s="1072"/>
      <c r="AY75" s="1072"/>
      <c r="AZ75" s="1072"/>
      <c r="BA75" s="1072"/>
      <c r="BB75" s="1072" t="s">
        <v>410</v>
      </c>
      <c r="BC75" s="1072"/>
      <c r="BD75" s="1072"/>
      <c r="BE75" s="1072"/>
      <c r="BF75" s="1072"/>
      <c r="BG75" s="1072"/>
      <c r="BH75" s="1072"/>
      <c r="BI75" s="1072"/>
      <c r="BJ75" s="1072"/>
      <c r="BK75" s="1072"/>
      <c r="BL75" s="1072"/>
      <c r="BM75" s="1072"/>
      <c r="BN75" s="1072"/>
      <c r="BO75" s="1072"/>
      <c r="BP75" s="1077">
        <v>8.4</v>
      </c>
      <c r="BQ75" s="1077"/>
      <c r="BR75" s="1077"/>
      <c r="BS75" s="1077"/>
      <c r="BT75" s="1077"/>
      <c r="BU75" s="1077"/>
      <c r="BV75" s="1077"/>
      <c r="BW75" s="1077"/>
      <c r="BX75" s="1077">
        <v>8.4</v>
      </c>
      <c r="BY75" s="1077"/>
      <c r="BZ75" s="1077"/>
      <c r="CA75" s="1077"/>
      <c r="CB75" s="1077"/>
      <c r="CC75" s="1077"/>
      <c r="CD75" s="1077"/>
      <c r="CE75" s="1077"/>
      <c r="CF75" s="1077">
        <v>7.7</v>
      </c>
      <c r="CG75" s="1077"/>
      <c r="CH75" s="1077"/>
      <c r="CI75" s="1077"/>
      <c r="CJ75" s="1077"/>
      <c r="CK75" s="1077"/>
      <c r="CL75" s="1077"/>
      <c r="CM75" s="1077"/>
      <c r="CN75" s="1077">
        <v>7.4</v>
      </c>
      <c r="CO75" s="1077"/>
      <c r="CP75" s="1077"/>
      <c r="CQ75" s="1077"/>
      <c r="CR75" s="1077"/>
      <c r="CS75" s="1077"/>
      <c r="CT75" s="1077"/>
      <c r="CU75" s="1077"/>
      <c r="CV75" s="1077">
        <v>7.6</v>
      </c>
      <c r="CW75" s="1077"/>
      <c r="CX75" s="1077"/>
      <c r="CY75" s="1077"/>
      <c r="CZ75" s="1077"/>
      <c r="DA75" s="1077"/>
      <c r="DB75" s="1077"/>
      <c r="DC75" s="1077"/>
    </row>
    <row r="76" spans="2:107">
      <c r="B76" s="728"/>
      <c r="G76" s="1050"/>
      <c r="H76" s="1050"/>
      <c r="I76" s="1049"/>
      <c r="J76" s="1049"/>
      <c r="K76" s="1058"/>
      <c r="L76" s="1058"/>
      <c r="M76" s="1058"/>
      <c r="N76" s="1058"/>
      <c r="AM76" s="1052"/>
      <c r="AN76" s="1072"/>
      <c r="AO76" s="1072"/>
      <c r="AP76" s="1072"/>
      <c r="AQ76" s="1072"/>
      <c r="AR76" s="1072"/>
      <c r="AS76" s="1072"/>
      <c r="AT76" s="1072"/>
      <c r="AU76" s="1072"/>
      <c r="AV76" s="1072"/>
      <c r="AW76" s="1072"/>
      <c r="AX76" s="1072"/>
      <c r="AY76" s="1072"/>
      <c r="AZ76" s="1072"/>
      <c r="BA76" s="1072"/>
      <c r="BB76" s="1072"/>
      <c r="BC76" s="1072"/>
      <c r="BD76" s="1072"/>
      <c r="BE76" s="1072"/>
      <c r="BF76" s="1072"/>
      <c r="BG76" s="1072"/>
      <c r="BH76" s="1072"/>
      <c r="BI76" s="1072"/>
      <c r="BJ76" s="1072"/>
      <c r="BK76" s="1072"/>
      <c r="BL76" s="1072"/>
      <c r="BM76" s="1072"/>
      <c r="BN76" s="1072"/>
      <c r="BO76" s="1072"/>
      <c r="BP76" s="1077"/>
      <c r="BQ76" s="1077"/>
      <c r="BR76" s="1077"/>
      <c r="BS76" s="1077"/>
      <c r="BT76" s="1077"/>
      <c r="BU76" s="1077"/>
      <c r="BV76" s="1077"/>
      <c r="BW76" s="1077"/>
      <c r="BX76" s="1077"/>
      <c r="BY76" s="1077"/>
      <c r="BZ76" s="1077"/>
      <c r="CA76" s="1077"/>
      <c r="CB76" s="1077"/>
      <c r="CC76" s="1077"/>
      <c r="CD76" s="1077"/>
      <c r="CE76" s="1077"/>
      <c r="CF76" s="1077"/>
      <c r="CG76" s="1077"/>
      <c r="CH76" s="1077"/>
      <c r="CI76" s="1077"/>
      <c r="CJ76" s="1077"/>
      <c r="CK76" s="1077"/>
      <c r="CL76" s="1077"/>
      <c r="CM76" s="1077"/>
      <c r="CN76" s="1077"/>
      <c r="CO76" s="1077"/>
      <c r="CP76" s="1077"/>
      <c r="CQ76" s="1077"/>
      <c r="CR76" s="1077"/>
      <c r="CS76" s="1077"/>
      <c r="CT76" s="1077"/>
      <c r="CU76" s="1077"/>
      <c r="CV76" s="1077"/>
      <c r="CW76" s="1077"/>
      <c r="CX76" s="1077"/>
      <c r="CY76" s="1077"/>
      <c r="CZ76" s="1077"/>
      <c r="DA76" s="1077"/>
      <c r="DB76" s="1077"/>
      <c r="DC76" s="1077"/>
    </row>
    <row r="77" spans="2:107">
      <c r="B77" s="728"/>
      <c r="G77" s="1049"/>
      <c r="H77" s="1049"/>
      <c r="I77" s="1049"/>
      <c r="J77" s="1049"/>
      <c r="K77" s="1060"/>
      <c r="L77" s="1060"/>
      <c r="M77" s="1060"/>
      <c r="N77" s="1060"/>
      <c r="AN77" s="1073" t="s">
        <v>519</v>
      </c>
      <c r="AO77" s="1073"/>
      <c r="AP77" s="1073"/>
      <c r="AQ77" s="1073"/>
      <c r="AR77" s="1073"/>
      <c r="AS77" s="1073"/>
      <c r="AT77" s="1073"/>
      <c r="AU77" s="1073"/>
      <c r="AV77" s="1073"/>
      <c r="AW77" s="1073"/>
      <c r="AX77" s="1073"/>
      <c r="AY77" s="1073"/>
      <c r="AZ77" s="1073"/>
      <c r="BA77" s="1073"/>
      <c r="BB77" s="1072" t="s">
        <v>550</v>
      </c>
      <c r="BC77" s="1072"/>
      <c r="BD77" s="1072"/>
      <c r="BE77" s="1072"/>
      <c r="BF77" s="1072"/>
      <c r="BG77" s="1072"/>
      <c r="BH77" s="1072"/>
      <c r="BI77" s="1072"/>
      <c r="BJ77" s="1072"/>
      <c r="BK77" s="1072"/>
      <c r="BL77" s="1072"/>
      <c r="BM77" s="1072"/>
      <c r="BN77" s="1072"/>
      <c r="BO77" s="1072"/>
      <c r="BP77" s="1077">
        <v>0</v>
      </c>
      <c r="BQ77" s="1077"/>
      <c r="BR77" s="1077"/>
      <c r="BS77" s="1077"/>
      <c r="BT77" s="1077"/>
      <c r="BU77" s="1077"/>
      <c r="BV77" s="1077"/>
      <c r="BW77" s="1077"/>
      <c r="BX77" s="1077">
        <v>0</v>
      </c>
      <c r="BY77" s="1077"/>
      <c r="BZ77" s="1077"/>
      <c r="CA77" s="1077"/>
      <c r="CB77" s="1077"/>
      <c r="CC77" s="1077"/>
      <c r="CD77" s="1077"/>
      <c r="CE77" s="1077"/>
      <c r="CF77" s="1077">
        <v>0</v>
      </c>
      <c r="CG77" s="1077"/>
      <c r="CH77" s="1077"/>
      <c r="CI77" s="1077"/>
      <c r="CJ77" s="1077"/>
      <c r="CK77" s="1077"/>
      <c r="CL77" s="1077"/>
      <c r="CM77" s="1077"/>
      <c r="CN77" s="1077">
        <v>0</v>
      </c>
      <c r="CO77" s="1077"/>
      <c r="CP77" s="1077"/>
      <c r="CQ77" s="1077"/>
      <c r="CR77" s="1077"/>
      <c r="CS77" s="1077"/>
      <c r="CT77" s="1077"/>
      <c r="CU77" s="1077"/>
      <c r="CV77" s="1077">
        <v>0</v>
      </c>
      <c r="CW77" s="1077"/>
      <c r="CX77" s="1077"/>
      <c r="CY77" s="1077"/>
      <c r="CZ77" s="1077"/>
      <c r="DA77" s="1077"/>
      <c r="DB77" s="1077"/>
      <c r="DC77" s="1077"/>
    </row>
    <row r="78" spans="2:107">
      <c r="B78" s="728"/>
      <c r="G78" s="1049"/>
      <c r="H78" s="1049"/>
      <c r="I78" s="1049"/>
      <c r="J78" s="1049"/>
      <c r="K78" s="1060"/>
      <c r="L78" s="1060"/>
      <c r="M78" s="1060"/>
      <c r="N78" s="1060"/>
      <c r="AN78" s="1073"/>
      <c r="AO78" s="1073"/>
      <c r="AP78" s="1073"/>
      <c r="AQ78" s="1073"/>
      <c r="AR78" s="1073"/>
      <c r="AS78" s="1073"/>
      <c r="AT78" s="1073"/>
      <c r="AU78" s="1073"/>
      <c r="AV78" s="1073"/>
      <c r="AW78" s="1073"/>
      <c r="AX78" s="1073"/>
      <c r="AY78" s="1073"/>
      <c r="AZ78" s="1073"/>
      <c r="BA78" s="1073"/>
      <c r="BB78" s="1072"/>
      <c r="BC78" s="1072"/>
      <c r="BD78" s="1072"/>
      <c r="BE78" s="1072"/>
      <c r="BF78" s="1072"/>
      <c r="BG78" s="1072"/>
      <c r="BH78" s="1072"/>
      <c r="BI78" s="1072"/>
      <c r="BJ78" s="1072"/>
      <c r="BK78" s="1072"/>
      <c r="BL78" s="1072"/>
      <c r="BM78" s="1072"/>
      <c r="BN78" s="1072"/>
      <c r="BO78" s="1072"/>
      <c r="BP78" s="1077"/>
      <c r="BQ78" s="1077"/>
      <c r="BR78" s="1077"/>
      <c r="BS78" s="1077"/>
      <c r="BT78" s="1077"/>
      <c r="BU78" s="1077"/>
      <c r="BV78" s="1077"/>
      <c r="BW78" s="1077"/>
      <c r="BX78" s="1077"/>
      <c r="BY78" s="1077"/>
      <c r="BZ78" s="1077"/>
      <c r="CA78" s="1077"/>
      <c r="CB78" s="1077"/>
      <c r="CC78" s="1077"/>
      <c r="CD78" s="1077"/>
      <c r="CE78" s="1077"/>
      <c r="CF78" s="1077"/>
      <c r="CG78" s="1077"/>
      <c r="CH78" s="1077"/>
      <c r="CI78" s="1077"/>
      <c r="CJ78" s="1077"/>
      <c r="CK78" s="1077"/>
      <c r="CL78" s="1077"/>
      <c r="CM78" s="1077"/>
      <c r="CN78" s="1077"/>
      <c r="CO78" s="1077"/>
      <c r="CP78" s="1077"/>
      <c r="CQ78" s="1077"/>
      <c r="CR78" s="1077"/>
      <c r="CS78" s="1077"/>
      <c r="CT78" s="1077"/>
      <c r="CU78" s="1077"/>
      <c r="CV78" s="1077"/>
      <c r="CW78" s="1077"/>
      <c r="CX78" s="1077"/>
      <c r="CY78" s="1077"/>
      <c r="CZ78" s="1077"/>
      <c r="DA78" s="1077"/>
      <c r="DB78" s="1077"/>
      <c r="DC78" s="1077"/>
    </row>
    <row r="79" spans="2:107">
      <c r="B79" s="728"/>
      <c r="G79" s="1049"/>
      <c r="H79" s="1049"/>
      <c r="I79" s="1055"/>
      <c r="J79" s="1055"/>
      <c r="K79" s="1061"/>
      <c r="L79" s="1061"/>
      <c r="M79" s="1061"/>
      <c r="N79" s="1061"/>
      <c r="AN79" s="1073"/>
      <c r="AO79" s="1073"/>
      <c r="AP79" s="1073"/>
      <c r="AQ79" s="1073"/>
      <c r="AR79" s="1073"/>
      <c r="AS79" s="1073"/>
      <c r="AT79" s="1073"/>
      <c r="AU79" s="1073"/>
      <c r="AV79" s="1073"/>
      <c r="AW79" s="1073"/>
      <c r="AX79" s="1073"/>
      <c r="AY79" s="1073"/>
      <c r="AZ79" s="1073"/>
      <c r="BA79" s="1073"/>
      <c r="BB79" s="1072" t="s">
        <v>410</v>
      </c>
      <c r="BC79" s="1072"/>
      <c r="BD79" s="1072"/>
      <c r="BE79" s="1072"/>
      <c r="BF79" s="1072"/>
      <c r="BG79" s="1072"/>
      <c r="BH79" s="1072"/>
      <c r="BI79" s="1072"/>
      <c r="BJ79" s="1072"/>
      <c r="BK79" s="1072"/>
      <c r="BL79" s="1072"/>
      <c r="BM79" s="1072"/>
      <c r="BN79" s="1072"/>
      <c r="BO79" s="1072"/>
      <c r="BP79" s="1077">
        <v>8.6</v>
      </c>
      <c r="BQ79" s="1077"/>
      <c r="BR79" s="1077"/>
      <c r="BS79" s="1077"/>
      <c r="BT79" s="1077"/>
      <c r="BU79" s="1077"/>
      <c r="BV79" s="1077"/>
      <c r="BW79" s="1077"/>
      <c r="BX79" s="1077">
        <v>8.6</v>
      </c>
      <c r="BY79" s="1077"/>
      <c r="BZ79" s="1077"/>
      <c r="CA79" s="1077"/>
      <c r="CB79" s="1077"/>
      <c r="CC79" s="1077"/>
      <c r="CD79" s="1077"/>
      <c r="CE79" s="1077"/>
      <c r="CF79" s="1077">
        <v>8.9</v>
      </c>
      <c r="CG79" s="1077"/>
      <c r="CH79" s="1077"/>
      <c r="CI79" s="1077"/>
      <c r="CJ79" s="1077"/>
      <c r="CK79" s="1077"/>
      <c r="CL79" s="1077"/>
      <c r="CM79" s="1077"/>
      <c r="CN79" s="1077">
        <v>8.9</v>
      </c>
      <c r="CO79" s="1077"/>
      <c r="CP79" s="1077"/>
      <c r="CQ79" s="1077"/>
      <c r="CR79" s="1077"/>
      <c r="CS79" s="1077"/>
      <c r="CT79" s="1077"/>
      <c r="CU79" s="1077"/>
      <c r="CV79" s="1077">
        <v>9.1</v>
      </c>
      <c r="CW79" s="1077"/>
      <c r="CX79" s="1077"/>
      <c r="CY79" s="1077"/>
      <c r="CZ79" s="1077"/>
      <c r="DA79" s="1077"/>
      <c r="DB79" s="1077"/>
      <c r="DC79" s="1077"/>
    </row>
    <row r="80" spans="2:107">
      <c r="B80" s="728"/>
      <c r="G80" s="1049"/>
      <c r="H80" s="1049"/>
      <c r="I80" s="1055"/>
      <c r="J80" s="1055"/>
      <c r="K80" s="1061"/>
      <c r="L80" s="1061"/>
      <c r="M80" s="1061"/>
      <c r="N80" s="1061"/>
      <c r="AN80" s="1073"/>
      <c r="AO80" s="1073"/>
      <c r="AP80" s="1073"/>
      <c r="AQ80" s="1073"/>
      <c r="AR80" s="1073"/>
      <c r="AS80" s="1073"/>
      <c r="AT80" s="1073"/>
      <c r="AU80" s="1073"/>
      <c r="AV80" s="1073"/>
      <c r="AW80" s="1073"/>
      <c r="AX80" s="1073"/>
      <c r="AY80" s="1073"/>
      <c r="AZ80" s="1073"/>
      <c r="BA80" s="1073"/>
      <c r="BB80" s="1072"/>
      <c r="BC80" s="1072"/>
      <c r="BD80" s="1072"/>
      <c r="BE80" s="1072"/>
      <c r="BF80" s="1072"/>
      <c r="BG80" s="1072"/>
      <c r="BH80" s="1072"/>
      <c r="BI80" s="1072"/>
      <c r="BJ80" s="1072"/>
      <c r="BK80" s="1072"/>
      <c r="BL80" s="1072"/>
      <c r="BM80" s="1072"/>
      <c r="BN80" s="1072"/>
      <c r="BO80" s="1072"/>
      <c r="BP80" s="1077"/>
      <c r="BQ80" s="1077"/>
      <c r="BR80" s="1077"/>
      <c r="BS80" s="1077"/>
      <c r="BT80" s="1077"/>
      <c r="BU80" s="1077"/>
      <c r="BV80" s="1077"/>
      <c r="BW80" s="1077"/>
      <c r="BX80" s="1077"/>
      <c r="BY80" s="1077"/>
      <c r="BZ80" s="1077"/>
      <c r="CA80" s="1077"/>
      <c r="CB80" s="1077"/>
      <c r="CC80" s="1077"/>
      <c r="CD80" s="1077"/>
      <c r="CE80" s="1077"/>
      <c r="CF80" s="1077"/>
      <c r="CG80" s="1077"/>
      <c r="CH80" s="1077"/>
      <c r="CI80" s="1077"/>
      <c r="CJ80" s="1077"/>
      <c r="CK80" s="1077"/>
      <c r="CL80" s="1077"/>
      <c r="CM80" s="1077"/>
      <c r="CN80" s="1077"/>
      <c r="CO80" s="1077"/>
      <c r="CP80" s="1077"/>
      <c r="CQ80" s="1077"/>
      <c r="CR80" s="1077"/>
      <c r="CS80" s="1077"/>
      <c r="CT80" s="1077"/>
      <c r="CU80" s="1077"/>
      <c r="CV80" s="1077"/>
      <c r="CW80" s="1077"/>
      <c r="CX80" s="1077"/>
      <c r="CY80" s="1077"/>
      <c r="CZ80" s="1077"/>
      <c r="DA80" s="1077"/>
      <c r="DB80" s="1077"/>
      <c r="DC80" s="1077"/>
    </row>
    <row r="81" spans="2:109">
      <c r="B81" s="728"/>
    </row>
    <row r="82" spans="2:109" ht="17.25">
      <c r="B82" s="728"/>
      <c r="K82" s="1062"/>
      <c r="L82" s="1062"/>
      <c r="M82" s="1062"/>
      <c r="N82" s="1062"/>
      <c r="AQ82" s="1062"/>
      <c r="AR82" s="1062"/>
      <c r="AS82" s="1062"/>
      <c r="AT82" s="1062"/>
      <c r="BC82" s="1062"/>
      <c r="BD82" s="1062"/>
      <c r="BE82" s="1062"/>
      <c r="BF82" s="1062"/>
      <c r="BO82" s="1062"/>
      <c r="BP82" s="1062"/>
      <c r="BQ82" s="1062"/>
      <c r="BR82" s="1062"/>
      <c r="CA82" s="1062"/>
      <c r="CB82" s="1062"/>
      <c r="CC82" s="1062"/>
      <c r="CD82" s="1062"/>
      <c r="CM82" s="1062"/>
      <c r="CN82" s="1062"/>
      <c r="CO82" s="1062"/>
      <c r="CP82" s="1062"/>
      <c r="CY82" s="1062"/>
      <c r="CZ82" s="1062"/>
      <c r="DA82" s="1062"/>
      <c r="DB82" s="1062"/>
      <c r="DC82" s="1062"/>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c r="DD84" s="829"/>
      <c r="DE84" s="829"/>
    </row>
    <row r="85" spans="2:109">
      <c r="DD85" s="829"/>
      <c r="DE85" s="829"/>
    </row>
  </sheetData>
  <sheetProtection algorithmName="SHA-512" hashValue="yc4T3J/X6A1qH/gIZ7JUgk362h8fvGq9W7tXswkGaB/JZeswAsYEsq8eSC7cKkEfTeEod1/8DBpdh9LWPV9uHA==" saltValue="OZwhbdwQf/IUuluIIY6W3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H1lmPX9fGP+baBRvH1jcct1hrhWwalYbKNgbQ9KsAYDIUfLxloETgpEVBvkd4UNZc/iEWAPgcP2CjGgnRS4Ocg==" saltValue="kjFN+wPbGdX6e9Se3OmZt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WtXemQsDRdN2TPdJM6tocJozz4+wMUP2cJXGTFO2PRZ/GelOKaFfUVPmguCTsGL+cBWolXZ0oz9cauHnqgLEyA==" saltValue="OhPA4R7kTCYKIPgsM2l24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2024-03-25T02:45:37Z</cp:lastPrinted>
  <dcterms:created xsi:type="dcterms:W3CDTF">2024-03-14T04:51:30Z</dcterms:created>
  <dcterms:modified xsi:type="dcterms:W3CDTF">2024-09-11T00:36:14Z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2024-09-11T00:36:14Z</vt:filetime>
  </property>
</Properties>
</file>